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K29" i="1" l="1"/>
  <c r="K26" i="1"/>
  <c r="K7" i="1"/>
  <c r="G7" i="1"/>
  <c r="I7" i="1" s="1"/>
  <c r="G32" i="1"/>
  <c r="F32" i="1"/>
  <c r="G29" i="1"/>
  <c r="F29" i="1"/>
  <c r="I29" i="1" s="1"/>
  <c r="G23" i="1"/>
  <c r="F23" i="1"/>
  <c r="G26" i="1"/>
  <c r="F26" i="1"/>
  <c r="I26" i="1" s="1"/>
  <c r="G20" i="1"/>
  <c r="F20" i="1"/>
  <c r="G17" i="1"/>
  <c r="F17" i="1"/>
  <c r="G14" i="1"/>
  <c r="F14" i="1"/>
  <c r="I14" i="1" l="1"/>
  <c r="K14" i="1" s="1"/>
  <c r="I20" i="1"/>
  <c r="K20" i="1" s="1"/>
  <c r="I23" i="1"/>
  <c r="K23" i="1" s="1"/>
  <c r="I32" i="1"/>
  <c r="K32" i="1" s="1"/>
  <c r="I17" i="1"/>
  <c r="K17" i="1" s="1"/>
</calcChain>
</file>

<file path=xl/sharedStrings.xml><?xml version="1.0" encoding="utf-8"?>
<sst xmlns="http://schemas.openxmlformats.org/spreadsheetml/2006/main" count="66" uniqueCount="15">
  <si>
    <t>EDITAL DE ABERTURA</t>
  </si>
  <si>
    <t>TOTAL</t>
  </si>
  <si>
    <t>INSCRIÇÃO</t>
  </si>
  <si>
    <t>Nº MÍNIMO DE CANDIDATOS</t>
  </si>
  <si>
    <t>PRORROGAÇÃO DAS INSCRIÇÕES</t>
  </si>
  <si>
    <t>DIÁRIAS
(2 EXTERNOS)</t>
  </si>
  <si>
    <t>GECC
(2 EXTERNOS)</t>
  </si>
  <si>
    <t>DIÁRIAS
(3 EXTERNOS)</t>
  </si>
  <si>
    <t>CONCURSOS DE 3 DIAS</t>
  </si>
  <si>
    <t>GECC
(3 EXTERNOS)</t>
  </si>
  <si>
    <t>CONCURSOS DE 4 DIAS</t>
  </si>
  <si>
    <t>AÉREO
(1 EXTERNO)</t>
  </si>
  <si>
    <t>AÉREO
(2 EXTERNOS)</t>
  </si>
  <si>
    <t>SEM AÉREO</t>
  </si>
  <si>
    <t>AÉREO
(3 EXTERNOS)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</si>
</sst>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44" fontId="2" fillId="0" borderId="0" xfId="1" applyFont="1"/>
    <xf numFmtId="0" fontId="0" fillId="0" borderId="5" xfId="0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5" xfId="1" applyFont="1" applyFill="1" applyBorder="1"/>
    <xf numFmtId="44" fontId="2" fillId="0" borderId="1" xfId="1" applyFont="1" applyFill="1" applyBorder="1"/>
    <xf numFmtId="2" fontId="2" fillId="0" borderId="1" xfId="1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6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2" fillId="0" borderId="6" xfId="0" applyFont="1" applyFill="1" applyBorder="1" applyAlignment="1">
      <alignment vertical="center" wrapText="1"/>
    </xf>
    <xf numFmtId="44" fontId="2" fillId="0" borderId="6" xfId="1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44" fontId="2" fillId="2" borderId="5" xfId="1" applyFont="1" applyFill="1" applyBorder="1"/>
    <xf numFmtId="2" fontId="2" fillId="2" borderId="6" xfId="1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4" fontId="2" fillId="2" borderId="8" xfId="1" applyFont="1" applyFill="1" applyBorder="1"/>
    <xf numFmtId="2" fontId="2" fillId="2" borderId="8" xfId="1" applyNumberFormat="1" applyFont="1" applyFill="1" applyBorder="1" applyAlignment="1">
      <alignment horizontal="center"/>
    </xf>
    <xf numFmtId="44" fontId="2" fillId="2" borderId="7" xfId="1" applyFont="1" applyFill="1" applyBorder="1"/>
    <xf numFmtId="2" fontId="2" fillId="2" borderId="9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showGridLines="0" showRowColHeaders="0" tabSelected="1" workbookViewId="0">
      <selection activeCell="C3" sqref="C3:L4"/>
    </sheetView>
  </sheetViews>
  <sheetFormatPr defaultRowHeight="15" x14ac:dyDescent="0.25"/>
  <cols>
    <col min="1" max="1" width="1.7109375" customWidth="1"/>
    <col min="2" max="2" width="1.42578125" customWidth="1"/>
    <col min="3" max="3" width="0.85546875" customWidth="1"/>
    <col min="4" max="4" width="10.7109375" bestFit="1" customWidth="1"/>
    <col min="5" max="5" width="15.42578125" bestFit="1" customWidth="1"/>
    <col min="6" max="7" width="12.5703125" bestFit="1" customWidth="1"/>
    <col min="8" max="8" width="12.5703125" customWidth="1"/>
    <col min="9" max="10" width="10.5703125" bestFit="1" customWidth="1"/>
    <col min="11" max="11" width="13.28515625" bestFit="1" customWidth="1"/>
    <col min="12" max="12" width="0.85546875" customWidth="1"/>
    <col min="13" max="13" width="1.42578125" customWidth="1"/>
    <col min="14" max="14" width="1.7109375" customWidth="1"/>
  </cols>
  <sheetData>
    <row r="1" spans="2:19" ht="10.5" customHeight="1" x14ac:dyDescent="0.25"/>
    <row r="2" spans="2:19" ht="8.25" customHeight="1" x14ac:dyDescent="0.2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19" x14ac:dyDescent="0.25">
      <c r="B3" s="3"/>
      <c r="C3" s="36" t="s">
        <v>8</v>
      </c>
      <c r="D3" s="36"/>
      <c r="E3" s="36"/>
      <c r="F3" s="36"/>
      <c r="G3" s="36"/>
      <c r="H3" s="36"/>
      <c r="I3" s="36"/>
      <c r="J3" s="36"/>
      <c r="K3" s="36"/>
      <c r="L3" s="36"/>
      <c r="M3" s="13"/>
    </row>
    <row r="4" spans="2:19" x14ac:dyDescent="0.25">
      <c r="B4" s="3"/>
      <c r="C4" s="36"/>
      <c r="D4" s="36"/>
      <c r="E4" s="36"/>
      <c r="F4" s="36"/>
      <c r="G4" s="36"/>
      <c r="H4" s="36"/>
      <c r="I4" s="36"/>
      <c r="J4" s="36"/>
      <c r="K4" s="36"/>
      <c r="L4" s="36"/>
      <c r="M4" s="13"/>
    </row>
    <row r="5" spans="2:19" ht="4.5" customHeight="1" x14ac:dyDescent="0.25">
      <c r="B5" s="3"/>
      <c r="C5" s="4"/>
      <c r="D5" s="5"/>
      <c r="E5" s="5"/>
      <c r="F5" s="5"/>
      <c r="G5" s="5"/>
      <c r="H5" s="5"/>
      <c r="I5" s="5"/>
      <c r="J5" s="5"/>
      <c r="K5" s="5"/>
      <c r="L5" s="6"/>
      <c r="M5" s="13"/>
    </row>
    <row r="6" spans="2:19" s="1" customFormat="1" ht="30.75" customHeight="1" x14ac:dyDescent="0.25">
      <c r="B6" s="7"/>
      <c r="C6" s="22"/>
      <c r="D6" s="8" t="s">
        <v>0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</v>
      </c>
      <c r="J6" s="8" t="s">
        <v>2</v>
      </c>
      <c r="K6" s="8" t="s">
        <v>3</v>
      </c>
      <c r="L6" s="23"/>
      <c r="M6" s="17"/>
    </row>
    <row r="7" spans="2:19" s="2" customFormat="1" ht="12.75" x14ac:dyDescent="0.2">
      <c r="B7" s="9"/>
      <c r="C7" s="24"/>
      <c r="D7" s="10">
        <v>700</v>
      </c>
      <c r="E7" s="10">
        <v>132</v>
      </c>
      <c r="F7" s="10">
        <v>886</v>
      </c>
      <c r="G7" s="10">
        <f>450*2</f>
        <v>900</v>
      </c>
      <c r="H7" s="10">
        <v>0</v>
      </c>
      <c r="I7" s="10">
        <f>SUM(D7:H7)</f>
        <v>2618</v>
      </c>
      <c r="J7" s="10">
        <v>239</v>
      </c>
      <c r="K7" s="11">
        <f>ROUNDUP(I7/J7,0)</f>
        <v>11</v>
      </c>
      <c r="L7" s="25"/>
      <c r="M7" s="18"/>
    </row>
    <row r="8" spans="2:19" s="2" customFormat="1" ht="4.5" customHeight="1" x14ac:dyDescent="0.2">
      <c r="B8" s="9"/>
      <c r="C8" s="34"/>
      <c r="D8" s="32"/>
      <c r="E8" s="32"/>
      <c r="F8" s="32"/>
      <c r="G8" s="32"/>
      <c r="H8" s="32"/>
      <c r="I8" s="32"/>
      <c r="J8" s="32"/>
      <c r="K8" s="33"/>
      <c r="L8" s="35"/>
      <c r="M8" s="18"/>
    </row>
    <row r="9" spans="2:19" ht="15" customHeight="1" x14ac:dyDescent="0.25">
      <c r="B9" s="3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2:19" x14ac:dyDescent="0.25">
      <c r="B10" s="3"/>
      <c r="C10" s="36" t="s">
        <v>10</v>
      </c>
      <c r="D10" s="36"/>
      <c r="E10" s="36"/>
      <c r="F10" s="36"/>
      <c r="G10" s="36"/>
      <c r="H10" s="36"/>
      <c r="I10" s="36"/>
      <c r="J10" s="36"/>
      <c r="K10" s="36"/>
      <c r="L10" s="36"/>
      <c r="M10" s="13"/>
    </row>
    <row r="11" spans="2:19" x14ac:dyDescent="0.25">
      <c r="B11" s="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13"/>
    </row>
    <row r="12" spans="2:19" ht="4.5" customHeight="1" x14ac:dyDescent="0.25">
      <c r="B12" s="3"/>
      <c r="C12" s="4"/>
      <c r="D12" s="5"/>
      <c r="E12" s="5"/>
      <c r="F12" s="5"/>
      <c r="G12" s="5"/>
      <c r="H12" s="5"/>
      <c r="I12" s="5"/>
      <c r="J12" s="5"/>
      <c r="K12" s="5"/>
      <c r="L12" s="6"/>
      <c r="M12" s="13"/>
    </row>
    <row r="13" spans="2:19" s="1" customFormat="1" ht="30.75" customHeight="1" x14ac:dyDescent="0.25">
      <c r="B13" s="7"/>
      <c r="C13" s="22"/>
      <c r="D13" s="8" t="s">
        <v>0</v>
      </c>
      <c r="E13" s="8" t="s">
        <v>4</v>
      </c>
      <c r="F13" s="8" t="s">
        <v>5</v>
      </c>
      <c r="G13" s="8" t="s">
        <v>6</v>
      </c>
      <c r="H13" s="8" t="s">
        <v>13</v>
      </c>
      <c r="I13" s="8" t="s">
        <v>1</v>
      </c>
      <c r="J13" s="8" t="s">
        <v>2</v>
      </c>
      <c r="K13" s="8" t="s">
        <v>3</v>
      </c>
      <c r="L13" s="23"/>
      <c r="M13" s="17"/>
      <c r="P13"/>
      <c r="Q13"/>
      <c r="R13"/>
      <c r="S13"/>
    </row>
    <row r="14" spans="2:19" s="2" customFormat="1" x14ac:dyDescent="0.25">
      <c r="B14" s="9"/>
      <c r="C14" s="24"/>
      <c r="D14" s="10">
        <v>700</v>
      </c>
      <c r="E14" s="10">
        <v>132</v>
      </c>
      <c r="F14" s="10">
        <f>620*2</f>
        <v>1240</v>
      </c>
      <c r="G14" s="10">
        <f>600*2</f>
        <v>1200</v>
      </c>
      <c r="H14" s="10">
        <v>0</v>
      </c>
      <c r="I14" s="10">
        <f>SUM(D14:H14)</f>
        <v>3272</v>
      </c>
      <c r="J14" s="10">
        <v>239</v>
      </c>
      <c r="K14" s="11">
        <f>ROUNDUP(I14/J14,0)</f>
        <v>14</v>
      </c>
      <c r="L14" s="25"/>
      <c r="M14" s="18"/>
      <c r="P14"/>
      <c r="Q14"/>
      <c r="R14"/>
      <c r="S14"/>
    </row>
    <row r="15" spans="2:19" ht="4.5" customHeight="1" x14ac:dyDescent="0.25">
      <c r="B15" s="3"/>
      <c r="C15" s="26"/>
      <c r="D15" s="27"/>
      <c r="E15" s="27"/>
      <c r="F15" s="27"/>
      <c r="G15" s="27"/>
      <c r="H15" s="27"/>
      <c r="I15" s="27"/>
      <c r="J15" s="27"/>
      <c r="K15" s="27"/>
      <c r="L15" s="28"/>
      <c r="M15" s="13"/>
    </row>
    <row r="16" spans="2:19" s="1" customFormat="1" ht="30.75" customHeight="1" x14ac:dyDescent="0.25">
      <c r="B16" s="7"/>
      <c r="C16" s="22"/>
      <c r="D16" s="8" t="s">
        <v>0</v>
      </c>
      <c r="E16" s="8" t="s">
        <v>4</v>
      </c>
      <c r="F16" s="8" t="s">
        <v>7</v>
      </c>
      <c r="G16" s="8" t="s">
        <v>9</v>
      </c>
      <c r="H16" s="8" t="s">
        <v>13</v>
      </c>
      <c r="I16" s="8" t="s">
        <v>1</v>
      </c>
      <c r="J16" s="8" t="s">
        <v>2</v>
      </c>
      <c r="K16" s="8" t="s">
        <v>3</v>
      </c>
      <c r="L16" s="23"/>
      <c r="M16" s="17"/>
    </row>
    <row r="17" spans="2:13" s="2" customFormat="1" ht="12.75" x14ac:dyDescent="0.2">
      <c r="B17" s="9"/>
      <c r="C17" s="24"/>
      <c r="D17" s="10">
        <v>700</v>
      </c>
      <c r="E17" s="10">
        <v>132</v>
      </c>
      <c r="F17" s="10">
        <f>620*3</f>
        <v>1860</v>
      </c>
      <c r="G17" s="10">
        <f>600*3</f>
        <v>1800</v>
      </c>
      <c r="H17" s="10">
        <v>0</v>
      </c>
      <c r="I17" s="10">
        <f>SUM(D17:H17)</f>
        <v>4492</v>
      </c>
      <c r="J17" s="10">
        <v>239</v>
      </c>
      <c r="K17" s="11">
        <f>ROUNDUP(I17/J17,0)</f>
        <v>19</v>
      </c>
      <c r="L17" s="25"/>
      <c r="M17" s="18"/>
    </row>
    <row r="18" spans="2:13" ht="4.5" customHeight="1" x14ac:dyDescent="0.25">
      <c r="B18" s="3"/>
      <c r="C18" s="26"/>
      <c r="D18" s="29"/>
      <c r="E18" s="30"/>
      <c r="F18" s="30"/>
      <c r="G18" s="30"/>
      <c r="H18" s="30"/>
      <c r="I18" s="30"/>
      <c r="J18" s="30"/>
      <c r="K18" s="31"/>
      <c r="L18" s="6"/>
      <c r="M18" s="13"/>
    </row>
    <row r="19" spans="2:13" s="1" customFormat="1" ht="30.75" customHeight="1" x14ac:dyDescent="0.25">
      <c r="B19" s="7"/>
      <c r="C19" s="22"/>
      <c r="D19" s="8" t="s">
        <v>0</v>
      </c>
      <c r="E19" s="8" t="s">
        <v>4</v>
      </c>
      <c r="F19" s="8" t="s">
        <v>5</v>
      </c>
      <c r="G19" s="8" t="s">
        <v>6</v>
      </c>
      <c r="H19" s="8" t="s">
        <v>11</v>
      </c>
      <c r="I19" s="8" t="s">
        <v>1</v>
      </c>
      <c r="J19" s="8" t="s">
        <v>2</v>
      </c>
      <c r="K19" s="8" t="s">
        <v>3</v>
      </c>
      <c r="L19" s="23"/>
      <c r="M19" s="17"/>
    </row>
    <row r="20" spans="2:13" s="2" customFormat="1" ht="12.75" x14ac:dyDescent="0.2">
      <c r="B20" s="9"/>
      <c r="C20" s="24"/>
      <c r="D20" s="10">
        <v>700</v>
      </c>
      <c r="E20" s="10">
        <v>132</v>
      </c>
      <c r="F20" s="10">
        <f>620*2</f>
        <v>1240</v>
      </c>
      <c r="G20" s="10">
        <f>600*2</f>
        <v>1200</v>
      </c>
      <c r="H20" s="10">
        <v>1200</v>
      </c>
      <c r="I20" s="10">
        <f>SUM(D20:H20)</f>
        <v>4472</v>
      </c>
      <c r="J20" s="10">
        <v>239</v>
      </c>
      <c r="K20" s="11">
        <f>ROUNDUP(I20/J20,0)</f>
        <v>19</v>
      </c>
      <c r="L20" s="25"/>
      <c r="M20" s="18"/>
    </row>
    <row r="21" spans="2:13" ht="4.5" customHeight="1" x14ac:dyDescent="0.25">
      <c r="B21" s="3"/>
      <c r="C21" s="26"/>
      <c r="D21" s="27"/>
      <c r="E21" s="27"/>
      <c r="F21" s="27"/>
      <c r="G21" s="27"/>
      <c r="H21" s="27"/>
      <c r="I21" s="27"/>
      <c r="J21" s="27"/>
      <c r="K21" s="27"/>
      <c r="L21" s="28"/>
      <c r="M21" s="13"/>
    </row>
    <row r="22" spans="2:13" s="1" customFormat="1" ht="30.75" customHeight="1" x14ac:dyDescent="0.25">
      <c r="B22" s="7"/>
      <c r="C22" s="22"/>
      <c r="D22" s="8" t="s">
        <v>0</v>
      </c>
      <c r="E22" s="8" t="s">
        <v>4</v>
      </c>
      <c r="F22" s="8" t="s">
        <v>5</v>
      </c>
      <c r="G22" s="8" t="s">
        <v>6</v>
      </c>
      <c r="H22" s="8" t="s">
        <v>12</v>
      </c>
      <c r="I22" s="8" t="s">
        <v>1</v>
      </c>
      <c r="J22" s="8" t="s">
        <v>2</v>
      </c>
      <c r="K22" s="8" t="s">
        <v>3</v>
      </c>
      <c r="L22" s="23"/>
      <c r="M22" s="17"/>
    </row>
    <row r="23" spans="2:13" s="2" customFormat="1" ht="12.75" x14ac:dyDescent="0.2">
      <c r="B23" s="9"/>
      <c r="C23" s="24"/>
      <c r="D23" s="10">
        <v>700</v>
      </c>
      <c r="E23" s="10">
        <v>132</v>
      </c>
      <c r="F23" s="10">
        <f>620*2</f>
        <v>1240</v>
      </c>
      <c r="G23" s="10">
        <f>600*2</f>
        <v>1200</v>
      </c>
      <c r="H23" s="10">
        <v>2400</v>
      </c>
      <c r="I23" s="10">
        <f>SUM(D23:H23)</f>
        <v>5672</v>
      </c>
      <c r="J23" s="10">
        <v>239</v>
      </c>
      <c r="K23" s="11">
        <f>ROUNDUP(I23/J23,0)</f>
        <v>24</v>
      </c>
      <c r="L23" s="25"/>
      <c r="M23" s="18"/>
    </row>
    <row r="24" spans="2:13" s="2" customFormat="1" ht="4.5" customHeight="1" x14ac:dyDescent="0.2">
      <c r="B24" s="9"/>
      <c r="C24" s="24"/>
      <c r="D24" s="32"/>
      <c r="E24" s="32"/>
      <c r="F24" s="32"/>
      <c r="G24" s="32"/>
      <c r="H24" s="32"/>
      <c r="I24" s="32"/>
      <c r="J24" s="32"/>
      <c r="K24" s="33"/>
      <c r="L24" s="25"/>
      <c r="M24" s="18"/>
    </row>
    <row r="25" spans="2:13" s="2" customFormat="1" ht="25.5" x14ac:dyDescent="0.2">
      <c r="B25" s="9"/>
      <c r="C25" s="24"/>
      <c r="D25" s="8" t="s">
        <v>0</v>
      </c>
      <c r="E25" s="8" t="s">
        <v>4</v>
      </c>
      <c r="F25" s="8" t="s">
        <v>7</v>
      </c>
      <c r="G25" s="8" t="s">
        <v>9</v>
      </c>
      <c r="H25" s="8" t="s">
        <v>11</v>
      </c>
      <c r="I25" s="8" t="s">
        <v>1</v>
      </c>
      <c r="J25" s="8" t="s">
        <v>2</v>
      </c>
      <c r="K25" s="8" t="s">
        <v>3</v>
      </c>
      <c r="L25" s="23"/>
      <c r="M25" s="18"/>
    </row>
    <row r="26" spans="2:13" s="2" customFormat="1" ht="12.75" x14ac:dyDescent="0.2">
      <c r="B26" s="9"/>
      <c r="C26" s="24"/>
      <c r="D26" s="10">
        <v>700</v>
      </c>
      <c r="E26" s="10">
        <v>132</v>
      </c>
      <c r="F26" s="10">
        <f>620*3</f>
        <v>1860</v>
      </c>
      <c r="G26" s="10">
        <f>600*3</f>
        <v>1800</v>
      </c>
      <c r="H26" s="10">
        <v>1200</v>
      </c>
      <c r="I26" s="10">
        <f>SUM(D26:H26)</f>
        <v>5692</v>
      </c>
      <c r="J26" s="10">
        <v>239</v>
      </c>
      <c r="K26" s="11">
        <f>ROUNDUP(I26/J26,0)</f>
        <v>24</v>
      </c>
      <c r="L26" s="25"/>
      <c r="M26" s="18"/>
    </row>
    <row r="27" spans="2:13" s="2" customFormat="1" ht="4.5" customHeight="1" x14ac:dyDescent="0.25">
      <c r="B27" s="9"/>
      <c r="C27" s="24"/>
      <c r="D27" s="27"/>
      <c r="E27" s="27"/>
      <c r="F27" s="27"/>
      <c r="G27" s="27"/>
      <c r="H27" s="27"/>
      <c r="I27" s="27"/>
      <c r="J27" s="27"/>
      <c r="K27" s="27"/>
      <c r="L27" s="28"/>
      <c r="M27" s="18"/>
    </row>
    <row r="28" spans="2:13" s="2" customFormat="1" ht="25.5" x14ac:dyDescent="0.2">
      <c r="B28" s="9"/>
      <c r="C28" s="24"/>
      <c r="D28" s="8" t="s">
        <v>0</v>
      </c>
      <c r="E28" s="8" t="s">
        <v>4</v>
      </c>
      <c r="F28" s="8" t="s">
        <v>7</v>
      </c>
      <c r="G28" s="8" t="s">
        <v>9</v>
      </c>
      <c r="H28" s="8" t="s">
        <v>12</v>
      </c>
      <c r="I28" s="8" t="s">
        <v>1</v>
      </c>
      <c r="J28" s="8" t="s">
        <v>2</v>
      </c>
      <c r="K28" s="8" t="s">
        <v>3</v>
      </c>
      <c r="L28" s="23"/>
      <c r="M28" s="18"/>
    </row>
    <row r="29" spans="2:13" s="2" customFormat="1" ht="12.75" x14ac:dyDescent="0.2">
      <c r="B29" s="9"/>
      <c r="C29" s="24"/>
      <c r="D29" s="10">
        <v>700</v>
      </c>
      <c r="E29" s="10">
        <v>132</v>
      </c>
      <c r="F29" s="10">
        <f>620*3</f>
        <v>1860</v>
      </c>
      <c r="G29" s="10">
        <f>600*3</f>
        <v>1800</v>
      </c>
      <c r="H29" s="10">
        <v>2400</v>
      </c>
      <c r="I29" s="10">
        <f>SUM(D29:H29)</f>
        <v>6892</v>
      </c>
      <c r="J29" s="10">
        <v>239</v>
      </c>
      <c r="K29" s="11">
        <f>ROUNDUP(I29/J29,0)</f>
        <v>29</v>
      </c>
      <c r="L29" s="25"/>
      <c r="M29" s="18"/>
    </row>
    <row r="30" spans="2:13" s="2" customFormat="1" ht="4.5" customHeight="1" x14ac:dyDescent="0.2">
      <c r="B30" s="9"/>
      <c r="C30" s="24"/>
      <c r="D30" s="32"/>
      <c r="E30" s="32"/>
      <c r="F30" s="32"/>
      <c r="G30" s="32"/>
      <c r="H30" s="32"/>
      <c r="I30" s="32"/>
      <c r="J30" s="32"/>
      <c r="K30" s="33"/>
      <c r="L30" s="25"/>
      <c r="M30" s="18"/>
    </row>
    <row r="31" spans="2:13" s="2" customFormat="1" ht="25.5" x14ac:dyDescent="0.2">
      <c r="B31" s="9"/>
      <c r="C31" s="24"/>
      <c r="D31" s="8" t="s">
        <v>0</v>
      </c>
      <c r="E31" s="8" t="s">
        <v>4</v>
      </c>
      <c r="F31" s="8" t="s">
        <v>7</v>
      </c>
      <c r="G31" s="8" t="s">
        <v>9</v>
      </c>
      <c r="H31" s="8" t="s">
        <v>14</v>
      </c>
      <c r="I31" s="8" t="s">
        <v>1</v>
      </c>
      <c r="J31" s="8" t="s">
        <v>2</v>
      </c>
      <c r="K31" s="8" t="s">
        <v>3</v>
      </c>
      <c r="L31" s="23"/>
      <c r="M31" s="18"/>
    </row>
    <row r="32" spans="2:13" s="2" customFormat="1" ht="12.75" x14ac:dyDescent="0.2">
      <c r="B32" s="9"/>
      <c r="C32" s="24"/>
      <c r="D32" s="10">
        <v>700</v>
      </c>
      <c r="E32" s="10">
        <v>132</v>
      </c>
      <c r="F32" s="10">
        <f>620*3</f>
        <v>1860</v>
      </c>
      <c r="G32" s="10">
        <f>600*3</f>
        <v>1800</v>
      </c>
      <c r="H32" s="10">
        <v>3600</v>
      </c>
      <c r="I32" s="10">
        <f>SUM(D32:H32)</f>
        <v>8092</v>
      </c>
      <c r="J32" s="10">
        <v>239</v>
      </c>
      <c r="K32" s="11">
        <f>ROUNDUP(I32/J32,0)</f>
        <v>34</v>
      </c>
      <c r="L32" s="25"/>
      <c r="M32" s="18"/>
    </row>
    <row r="33" spans="2:13" s="2" customFormat="1" ht="4.5" customHeight="1" x14ac:dyDescent="0.2">
      <c r="B33" s="9"/>
      <c r="C33" s="34"/>
      <c r="D33" s="32"/>
      <c r="E33" s="32"/>
      <c r="F33" s="32"/>
      <c r="G33" s="32"/>
      <c r="H33" s="32"/>
      <c r="I33" s="32"/>
      <c r="J33" s="32"/>
      <c r="K33" s="33"/>
      <c r="L33" s="35"/>
      <c r="M33" s="18"/>
    </row>
    <row r="34" spans="2:13" ht="8.25" customHeight="1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</sheetData>
  <sheetProtection sheet="1" objects="1" scenarios="1"/>
  <mergeCells count="2">
    <mergeCell ref="C10:L11"/>
    <mergeCell ref="C3:L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Ivanildo Agra Lins</cp:lastModifiedBy>
  <dcterms:created xsi:type="dcterms:W3CDTF">2019-06-24T12:57:45Z</dcterms:created>
  <dcterms:modified xsi:type="dcterms:W3CDTF">2019-06-28T12:06:32Z</dcterms:modified>
</cp:coreProperties>
</file>