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0" windowWidth="21075" windowHeight="9735"/>
  </bookViews>
  <sheets>
    <sheet name="Controle de Horas" sheetId="8" r:id="rId1"/>
    <sheet name="Dados" sheetId="10" r:id="rId2"/>
  </sheets>
  <definedNames>
    <definedName name="_xlnm._FilterDatabase" localSheetId="0" hidden="1">'Controle de Horas'!$A$5:$W$51</definedName>
  </definedNames>
  <calcPr calcId="145621"/>
</workbook>
</file>

<file path=xl/calcChain.xml><?xml version="1.0" encoding="utf-8"?>
<calcChain xmlns="http://schemas.openxmlformats.org/spreadsheetml/2006/main">
  <c r="T10" i="8" l="1"/>
  <c r="R10" i="8"/>
  <c r="Q10" i="8"/>
  <c r="L10" i="8"/>
  <c r="K10" i="8"/>
  <c r="J10" i="8"/>
  <c r="F10" i="8"/>
  <c r="T9" i="8"/>
  <c r="R9" i="8"/>
  <c r="Q9" i="8"/>
  <c r="L9" i="8"/>
  <c r="K9" i="8"/>
  <c r="J9" i="8"/>
  <c r="F9" i="8"/>
  <c r="R8" i="8"/>
  <c r="F8" i="8" l="1"/>
  <c r="J8" i="8"/>
  <c r="K8" i="8"/>
  <c r="L8" i="8"/>
  <c r="Q8" i="8"/>
  <c r="T8" i="8"/>
  <c r="L7" i="8"/>
  <c r="K7" i="8"/>
  <c r="T7" i="8"/>
  <c r="Q7" i="8"/>
  <c r="J7" i="8"/>
  <c r="F7" i="8"/>
</calcChain>
</file>

<file path=xl/sharedStrings.xml><?xml version="1.0" encoding="utf-8"?>
<sst xmlns="http://schemas.openxmlformats.org/spreadsheetml/2006/main" count="141" uniqueCount="79">
  <si>
    <t>Não se aplica</t>
  </si>
  <si>
    <t>Vigente</t>
  </si>
  <si>
    <t>Encerrado</t>
  </si>
  <si>
    <t>Nome do Conveniado</t>
  </si>
  <si>
    <t>Objeto</t>
  </si>
  <si>
    <t>Valor do Repasse</t>
  </si>
  <si>
    <t>Fundação Universidade Federal do ABC - UFABC</t>
  </si>
  <si>
    <t>Seq.</t>
  </si>
  <si>
    <t xml:space="preserve">TRI (Taxa de Ressarcimento Institucional) </t>
  </si>
  <si>
    <t>Início</t>
  </si>
  <si>
    <t>Fim</t>
  </si>
  <si>
    <t>Prorrogação (Nova Vigência)</t>
  </si>
  <si>
    <t>Status/Fase</t>
  </si>
  <si>
    <t>Prestação de Contas</t>
  </si>
  <si>
    <t>VIGÊNCIA</t>
  </si>
  <si>
    <t>AUTORIZAÇÃO</t>
  </si>
  <si>
    <t>LIMITE DE DEDICAÇÃO</t>
  </si>
  <si>
    <t>CONTROLE E ACOMPANHAMENTO</t>
  </si>
  <si>
    <t>Conforme ato de nomeação publicado.</t>
  </si>
  <si>
    <t>Não necessita autorização.</t>
  </si>
  <si>
    <t>Não se aplica.</t>
  </si>
  <si>
    <t>Isento de TRI*</t>
  </si>
  <si>
    <t>TRI - Taxa de Ressarcimento Institucional</t>
  </si>
  <si>
    <t>CPCo - Comissão Permanente de Convênios</t>
  </si>
  <si>
    <t>É ADMITIDO AO DOCENTE EM RDE A PERCEPÇÃO DE:</t>
  </si>
  <si>
    <t>RESSARCIMENTO INSTITUCIONAL</t>
  </si>
  <si>
    <t>Remuneração pelo exercício de cargos de direção ou funções de confiança.</t>
  </si>
  <si>
    <t>Retribuição por participação em comissões julgadoras ou verificadoras relacionadas ao ensino, pesquisa ou extensão, quando for o caso</t>
  </si>
  <si>
    <t>Deve ser informado em relatório anual de atividades do docente, a ser apresentado para o Conselho do Centro ao qual o mesmo estiver vinculado.</t>
  </si>
  <si>
    <t>Bolsas de ensino, pesquisa, extensão ou de estímulo à inovação pagas por agências oficiais de fomento.</t>
  </si>
  <si>
    <t>Bolsas de ensino, pesquisa, extensão ou de estímulo à inovação pagas por organismos internacionais amparadas por ato, tratado ou convenção internacional.</t>
  </si>
  <si>
    <t>Autorização pelo Diretor do Centro ao qual o docente estiver vinculado, sendo necessária homologação posterior do Conselho do Centro.</t>
  </si>
  <si>
    <t xml:space="preserve">Deve ser informado em relatório anual de atividades do docente, a ser apresentado para o Conselho do Centro ao qual o mesmo estiver vinculado. </t>
  </si>
  <si>
    <t>Bolsa pelo desempenho de atividades de formação de professores da educação básica, no âmbito da Universidade Aberta do Brasil ou de outros programas oficiais de formação de professores.</t>
  </si>
  <si>
    <t>Bolsa para qualificação docente, paga por agências oficiais de fomento ou organismos nacionais e internacionais congêneres.</t>
  </si>
  <si>
    <t>Direitos autorais ou direitos de propriedade intelectual, nos termos da legislação própria, e ganhos econômicos resultantes de projetos de inovação tecnológica, nos termos do art. 13 da Lei nº 10.973, de 2 de dezembro de 2004.</t>
  </si>
  <si>
    <t>Outras hipóteses de bolsas de ensino, pesquisa e extensão, pagas pela UFABC, nos termos de regulamentação de seus órgãos colegiados superiores.</t>
  </si>
  <si>
    <t>Conforme regulamento específico para cada categoria de bolsa a ser criada na UFABC e regulamentada pelos seus órgãos colegiados superiores</t>
  </si>
  <si>
    <r>
      <t xml:space="preserve">A. </t>
    </r>
    <r>
      <rPr>
        <sz val="12"/>
        <color rgb="FF000000"/>
        <rFont val="Times New Roman"/>
        <family val="1"/>
      </rPr>
      <t xml:space="preserve">Não incide TRI* quando se tratar de recursos públicos.                          </t>
    </r>
    <r>
      <rPr>
        <b/>
        <sz val="12"/>
        <color rgb="FF000000"/>
        <rFont val="Times New Roman"/>
        <family val="1"/>
      </rPr>
      <t xml:space="preserve">B. </t>
    </r>
    <r>
      <rPr>
        <sz val="12"/>
        <color rgb="FF000000"/>
        <rFont val="Times New Roman"/>
        <family val="1"/>
      </rPr>
      <t>Incide TRI* conforme percentuais estipulados na Resolução ConsUni nº 105 ou norma que a substitua, quando se tratar de recursos privados.</t>
    </r>
  </si>
  <si>
    <t>Retribuição pecuniária, na forma de pro labore ou cachê pago diretamente ao docente por ente distinto da UFABC, pela participação esporádica em palestras, conferências, atividades artísticas e culturais relacionadas à área de atuação do docente.</t>
  </si>
  <si>
    <t>Autorização pelo Diretor do Centro ao qual o docente estiver vinculado. O Diretor deverá comunicar as autorizações dadas ao Conselho do Centro</t>
  </si>
  <si>
    <t>Teto estabelecido por lei ou regulamento.</t>
  </si>
  <si>
    <t>Gratificação por encargo de curso ou concurso, de que trata o art. 76-A da Lei nº 8.112, de 1990.</t>
  </si>
  <si>
    <t>Função Comissionada de Coordenação de Curso - FCC, de que trata o art. 7º da Lei nº 12.677, de 25 de junho de 2012.</t>
  </si>
  <si>
    <t>Retribuição pecuniária, em caráter eventual, por trabalho prestado no âmbito de projetos institucionais de pesquisa e extensão, na forma da Lei nº 8.958, de 20 de dezembro de 1994.</t>
  </si>
  <si>
    <r>
      <t xml:space="preserve">A. </t>
    </r>
    <r>
      <rPr>
        <sz val="12"/>
        <color rgb="FF000000"/>
        <rFont val="Times New Roman"/>
        <family val="1"/>
      </rPr>
      <t xml:space="preserve">A participação do docente no projeto deve ser autorizada pelo Conselho do Centro ao qual o mesmo estiver vinculado.            </t>
    </r>
    <r>
      <rPr>
        <b/>
        <sz val="12"/>
        <color rgb="FF000000"/>
        <rFont val="Times New Roman"/>
        <family val="1"/>
      </rPr>
      <t xml:space="preserve"> B.</t>
    </r>
    <r>
      <rPr>
        <sz val="12"/>
        <color rgb="FF000000"/>
        <rFont val="Times New Roman"/>
        <family val="1"/>
      </rPr>
      <t xml:space="preserve"> A retribuição do docente deverá ser autorizada pela Comissão Permanente de Convênios (CPCo)</t>
    </r>
  </si>
  <si>
    <t>Incide TRI* conforme percentuais estipulados na Resolução ConsUni nº 105 ou norma que a substitua</t>
  </si>
  <si>
    <t>Deve ser informado em relatório anual de atividades do docente, a ser apresentado para o Conselho do Centro ao qual o mesmo estiver vinculado. O acompanhamento também é feito mediante os relatórios apresentados durante a execução do convênio, contrato ou outro instrumento pactuado entre as partes.</t>
  </si>
  <si>
    <t>Retribuição pecuniária por colaboração esporádica de natureza científica ou tecnológica em assuntos de especialidade do docente, inclusive em polos de inovação tecnológica.</t>
  </si>
  <si>
    <t>Limite de Dedicação</t>
  </si>
  <si>
    <t>Controle e Acompanhamento</t>
  </si>
  <si>
    <t>Percepção de (descrição da classificação normativa)</t>
  </si>
  <si>
    <t>Horas Anuais</t>
  </si>
  <si>
    <t>CLASSIFICAÇÃO NORMATIVA</t>
  </si>
  <si>
    <t>HORAS ANUAIS</t>
  </si>
  <si>
    <t>Teto estabelecido por lei ou regulamento. (LEI 12772/12)</t>
  </si>
  <si>
    <t>Teto estabelecido pela Lei nº 12.863/13 (MODIFICADA PELA LEI 13243/16)</t>
  </si>
  <si>
    <t>Teto estabelecido por lei ou regulamento. ( Lei nº 12.863/13, modificada pela LEI 13243/16)</t>
  </si>
  <si>
    <t>Horas  dedicadas no evento</t>
  </si>
  <si>
    <t>Não Autorizado</t>
  </si>
  <si>
    <t xml:space="preserve"> Classificação Normativa (Resolução Consuni nº 135)</t>
  </si>
  <si>
    <t xml:space="preserve">Autorização  </t>
  </si>
  <si>
    <t>Observação</t>
  </si>
  <si>
    <t>Coordenador / docente participante do projeto</t>
  </si>
  <si>
    <t>Indice/Valor do TRI</t>
  </si>
  <si>
    <t>Processo</t>
  </si>
  <si>
    <t>Tramitação do processo (ACIC ou interno)</t>
  </si>
  <si>
    <t>Planilha de Acompanhamento de Horas Dedicadas e TRI aos Convênios e Atividades Esporádicas</t>
  </si>
  <si>
    <t>23006.000802/2017-11</t>
  </si>
  <si>
    <t>interno</t>
  </si>
  <si>
    <t>Carlos Eduardo Ribeiro</t>
  </si>
  <si>
    <t>FECAP (Fundação Escola do Comércio Álvares Penteado)</t>
  </si>
  <si>
    <t>"Foucault e o Direito"</t>
  </si>
  <si>
    <t>José Luiz Bastos Neves</t>
  </si>
  <si>
    <t>Faculdade de Ciências Médicas da Santa Casa de São Paulo</t>
  </si>
  <si>
    <t>Filosofia Fenomenológica</t>
  </si>
  <si>
    <t>Atividade se destina a colaboração de</t>
  </si>
  <si>
    <t>Pesquisa</t>
  </si>
  <si>
    <t>Data de entrega do relatório de atividades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</si>
</sst>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vertical="center" inden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400050</xdr:colOff>
      <xdr:row>2</xdr:row>
      <xdr:rowOff>104775</xdr:rowOff>
    </xdr:to>
    <xdr:sp macro="" textlink="">
      <xdr:nvSpPr>
        <xdr:cNvPr id="2" name="AutoShape 12" descr="cid:image001.png@01CDB039.DB99DA10"/>
        <xdr:cNvSpPr>
          <a:spLocks noChangeAspect="1" noChangeArrowheads="1"/>
        </xdr:cNvSpPr>
      </xdr:nvSpPr>
      <xdr:spPr bwMode="auto">
        <a:xfrm>
          <a:off x="323850" y="381000"/>
          <a:ext cx="9620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295275</xdr:colOff>
      <xdr:row>2</xdr:row>
      <xdr:rowOff>85725</xdr:rowOff>
    </xdr:to>
    <xdr:sp macro="" textlink="">
      <xdr:nvSpPr>
        <xdr:cNvPr id="5" name="AutoShape 12" descr="cid:image001.png@01CDB039.DB99DA10"/>
        <xdr:cNvSpPr>
          <a:spLocks noChangeAspect="1" noChangeArrowheads="1"/>
        </xdr:cNvSpPr>
      </xdr:nvSpPr>
      <xdr:spPr bwMode="auto">
        <a:xfrm>
          <a:off x="323850" y="381000"/>
          <a:ext cx="9620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1</xdr:col>
      <xdr:colOff>1257300</xdr:colOff>
      <xdr:row>3</xdr:row>
      <xdr:rowOff>168204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525"/>
          <a:ext cx="1457325" cy="991276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1</xdr:row>
      <xdr:rowOff>0</xdr:rowOff>
    </xdr:from>
    <xdr:ext cx="1066800" cy="381308"/>
    <xdr:sp macro="" textlink="">
      <xdr:nvSpPr>
        <xdr:cNvPr id="7" name="AutoShape 12" descr="cid:image001.png@01CDB039.DB99DA10"/>
        <xdr:cNvSpPr>
          <a:spLocks noChangeAspect="1" noChangeArrowheads="1"/>
        </xdr:cNvSpPr>
      </xdr:nvSpPr>
      <xdr:spPr bwMode="auto">
        <a:xfrm>
          <a:off x="1689919" y="276532"/>
          <a:ext cx="1066800" cy="381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0</xdr:colOff>
      <xdr:row>1</xdr:row>
      <xdr:rowOff>0</xdr:rowOff>
    </xdr:from>
    <xdr:ext cx="962025" cy="362258"/>
    <xdr:sp macro="" textlink="">
      <xdr:nvSpPr>
        <xdr:cNvPr id="8" name="AutoShape 12" descr="cid:image001.png@01CDB039.DB99DA10"/>
        <xdr:cNvSpPr>
          <a:spLocks noChangeAspect="1" noChangeArrowheads="1"/>
        </xdr:cNvSpPr>
      </xdr:nvSpPr>
      <xdr:spPr bwMode="auto">
        <a:xfrm>
          <a:off x="1689919" y="276532"/>
          <a:ext cx="962025" cy="362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1066800" cy="381000"/>
    <xdr:sp macro="" textlink="">
      <xdr:nvSpPr>
        <xdr:cNvPr id="9" name="AutoShape 12" descr="cid:image001.png@01CDB039.DB99DA10"/>
        <xdr:cNvSpPr>
          <a:spLocks noChangeAspect="1" noChangeArrowheads="1"/>
        </xdr:cNvSpPr>
      </xdr:nvSpPr>
      <xdr:spPr bwMode="auto">
        <a:xfrm>
          <a:off x="6400800" y="276225"/>
          <a:ext cx="1066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62025" cy="361950"/>
    <xdr:sp macro="" textlink="">
      <xdr:nvSpPr>
        <xdr:cNvPr id="10" name="AutoShape 12" descr="cid:image001.png@01CDB039.DB99DA10"/>
        <xdr:cNvSpPr>
          <a:spLocks noChangeAspect="1" noChangeArrowheads="1"/>
        </xdr:cNvSpPr>
      </xdr:nvSpPr>
      <xdr:spPr bwMode="auto">
        <a:xfrm>
          <a:off x="6400800" y="276225"/>
          <a:ext cx="9620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" name="AutoShape 1" descr="https://docs.google.com/drawings/d/s6MJGhSpcXsoJT8emcElUJA/image?w=1&amp;h=1&amp;rev=1&amp;ac=1"/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sp macro="" textlink="">
      <xdr:nvSpPr>
        <xdr:cNvPr id="3" name="AutoShape 2" descr="https://docs.google.com/drawings/d/szd_3MasiMeHMV9-D08qUKQ/image?w=1&amp;h=1&amp;rev=1&amp;ac=1"/>
        <xdr:cNvSpPr>
          <a:spLocks noChangeAspect="1" noChangeArrowheads="1"/>
        </xdr:cNvSpPr>
      </xdr:nvSpPr>
      <xdr:spPr bwMode="auto">
        <a:xfrm>
          <a:off x="0" y="2512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tabSelected="1" topLeftCell="H1" zoomScaleNormal="100" workbookViewId="0">
      <pane ySplit="6" topLeftCell="A7" activePane="bottomLeft" state="frozen"/>
      <selection pane="bottomLeft" activeCell="U9" sqref="U9"/>
    </sheetView>
  </sheetViews>
  <sheetFormatPr defaultColWidth="16" defaultRowHeight="15" x14ac:dyDescent="0.25"/>
  <cols>
    <col min="1" max="1" width="4.85546875" style="1" bestFit="1" customWidth="1"/>
    <col min="2" max="2" width="22.140625" style="1" customWidth="1"/>
    <col min="3" max="3" width="11.28515625" style="1" customWidth="1"/>
    <col min="4" max="4" width="21" style="1" customWidth="1"/>
    <col min="5" max="5" width="10" style="1" customWidth="1"/>
    <col min="6" max="6" width="45.7109375" style="2" customWidth="1"/>
    <col min="7" max="7" width="25.85546875" style="1" customWidth="1"/>
    <col min="8" max="8" width="17.5703125" style="1" customWidth="1"/>
    <col min="9" max="9" width="14.140625" style="1" customWidth="1"/>
    <col min="10" max="10" width="27.7109375" style="2" customWidth="1"/>
    <col min="11" max="11" width="25.7109375" style="2" customWidth="1"/>
    <col min="12" max="12" width="13" style="2" customWidth="1"/>
    <col min="13" max="13" width="10.7109375" style="2" customWidth="1"/>
    <col min="14" max="15" width="14.42578125" style="37" customWidth="1"/>
    <col min="16" max="16" width="9.85546875" style="37" customWidth="1"/>
    <col min="17" max="17" width="20.140625" style="1" customWidth="1"/>
    <col min="18" max="18" width="12.140625" style="1" customWidth="1"/>
    <col min="19" max="19" width="10.140625" style="1" customWidth="1"/>
    <col min="20" max="20" width="36.42578125" style="1" customWidth="1"/>
    <col min="21" max="21" width="17.42578125" style="39" customWidth="1"/>
    <col min="22" max="22" width="9.140625" style="1" customWidth="1"/>
    <col min="23" max="23" width="14.7109375" style="1" bestFit="1" customWidth="1"/>
    <col min="24" max="16384" width="16" style="1"/>
  </cols>
  <sheetData>
    <row r="1" spans="1:23" ht="21.75" customHeight="1" x14ac:dyDescent="0.25">
      <c r="C1" s="26" t="s">
        <v>6</v>
      </c>
      <c r="E1" s="26"/>
      <c r="F1" s="25"/>
      <c r="G1" s="25"/>
      <c r="H1" s="25"/>
      <c r="I1" s="25"/>
      <c r="J1" s="25"/>
      <c r="K1" s="25"/>
      <c r="L1" s="25"/>
      <c r="M1" s="25"/>
      <c r="N1" s="36"/>
      <c r="O1" s="36"/>
      <c r="P1" s="36"/>
      <c r="W1" s="10" t="s">
        <v>1</v>
      </c>
    </row>
    <row r="2" spans="1:23" ht="21.75" customHeight="1" x14ac:dyDescent="0.25">
      <c r="C2" s="26" t="s">
        <v>67</v>
      </c>
      <c r="E2" s="26"/>
      <c r="F2" s="25"/>
      <c r="G2" s="25"/>
      <c r="H2" s="25"/>
      <c r="I2" s="25"/>
      <c r="J2" s="25"/>
      <c r="K2" s="25"/>
      <c r="L2" s="25"/>
      <c r="M2" s="25"/>
      <c r="N2" s="36"/>
      <c r="O2" s="36"/>
      <c r="P2" s="36"/>
      <c r="W2" s="28" t="s">
        <v>13</v>
      </c>
    </row>
    <row r="3" spans="1:23" ht="21.75" customHeight="1" x14ac:dyDescent="0.25">
      <c r="C3" s="26"/>
      <c r="E3" s="26"/>
      <c r="F3" s="25"/>
      <c r="G3" s="25"/>
      <c r="H3" s="25"/>
      <c r="I3" s="25"/>
      <c r="J3" s="25"/>
      <c r="K3" s="25"/>
      <c r="L3" s="25"/>
      <c r="M3" s="25"/>
      <c r="N3" s="36"/>
      <c r="O3" s="36"/>
      <c r="P3" s="36"/>
      <c r="W3" s="29" t="s">
        <v>2</v>
      </c>
    </row>
    <row r="4" spans="1:23" ht="21.75" customHeight="1" x14ac:dyDescent="0.25">
      <c r="C4" s="23"/>
      <c r="D4" s="9"/>
      <c r="E4" s="23"/>
      <c r="F4" s="24"/>
      <c r="G4" s="6"/>
      <c r="H4" s="6"/>
      <c r="I4" s="25"/>
      <c r="J4" s="24"/>
      <c r="K4" s="24"/>
      <c r="L4" s="24"/>
      <c r="M4" s="24"/>
      <c r="N4" s="36"/>
      <c r="O4" s="36"/>
      <c r="P4" s="36"/>
      <c r="W4" s="27" t="s">
        <v>59</v>
      </c>
    </row>
    <row r="5" spans="1:23" ht="15" customHeight="1" x14ac:dyDescent="0.25">
      <c r="A5" s="43" t="s">
        <v>7</v>
      </c>
      <c r="B5" s="45" t="s">
        <v>65</v>
      </c>
      <c r="C5" s="45" t="s">
        <v>66</v>
      </c>
      <c r="D5" s="45" t="s">
        <v>63</v>
      </c>
      <c r="E5" s="48" t="s">
        <v>60</v>
      </c>
      <c r="F5" s="42" t="s">
        <v>51</v>
      </c>
      <c r="G5" s="43" t="s">
        <v>3</v>
      </c>
      <c r="H5" s="43" t="s">
        <v>4</v>
      </c>
      <c r="I5" s="43" t="s">
        <v>76</v>
      </c>
      <c r="J5" s="42" t="s">
        <v>61</v>
      </c>
      <c r="K5" s="42" t="s">
        <v>49</v>
      </c>
      <c r="L5" s="42" t="s">
        <v>52</v>
      </c>
      <c r="M5" s="43" t="s">
        <v>58</v>
      </c>
      <c r="N5" s="44" t="s">
        <v>14</v>
      </c>
      <c r="O5" s="44"/>
      <c r="P5" s="44"/>
      <c r="Q5" s="42" t="s">
        <v>8</v>
      </c>
      <c r="R5" s="45" t="s">
        <v>5</v>
      </c>
      <c r="S5" s="45" t="s">
        <v>64</v>
      </c>
      <c r="T5" s="42" t="s">
        <v>50</v>
      </c>
      <c r="U5" s="47" t="s">
        <v>78</v>
      </c>
      <c r="V5" s="43" t="s">
        <v>62</v>
      </c>
      <c r="W5" s="43" t="s">
        <v>12</v>
      </c>
    </row>
    <row r="6" spans="1:23" s="8" customFormat="1" ht="45" x14ac:dyDescent="0.25">
      <c r="A6" s="43"/>
      <c r="B6" s="46"/>
      <c r="C6" s="46"/>
      <c r="D6" s="46"/>
      <c r="E6" s="48"/>
      <c r="F6" s="42"/>
      <c r="G6" s="43"/>
      <c r="H6" s="43"/>
      <c r="I6" s="43"/>
      <c r="J6" s="42"/>
      <c r="K6" s="42"/>
      <c r="L6" s="42"/>
      <c r="M6" s="43"/>
      <c r="N6" s="34" t="s">
        <v>9</v>
      </c>
      <c r="O6" s="34" t="s">
        <v>10</v>
      </c>
      <c r="P6" s="34" t="s">
        <v>11</v>
      </c>
      <c r="Q6" s="42"/>
      <c r="R6" s="46"/>
      <c r="S6" s="46"/>
      <c r="T6" s="42"/>
      <c r="U6" s="47"/>
      <c r="V6" s="43"/>
      <c r="W6" s="43"/>
    </row>
    <row r="7" spans="1:23" ht="90" x14ac:dyDescent="0.25">
      <c r="A7" s="30">
        <v>1</v>
      </c>
      <c r="B7" s="3" t="s">
        <v>68</v>
      </c>
      <c r="C7" s="3" t="s">
        <v>69</v>
      </c>
      <c r="D7" s="3" t="s">
        <v>70</v>
      </c>
      <c r="E7" s="3">
        <v>9</v>
      </c>
      <c r="F7" s="3" t="str">
        <f>VLOOKUP(E7,Dados!A1:G14,2,1)</f>
        <v>Retribuição pecuniária, na forma de pro labore ou cachê pago diretamente ao docente por ente distinto da UFABC, pela participação esporádica em palestras, conferências, atividades artísticas e culturais relacionadas à área de atuação do docente.</v>
      </c>
      <c r="G7" s="3" t="s">
        <v>71</v>
      </c>
      <c r="H7" s="31" t="s">
        <v>72</v>
      </c>
      <c r="I7" s="31" t="s">
        <v>77</v>
      </c>
      <c r="J7" s="3" t="str">
        <f>VLOOKUP(E7,Dados!A1:G14,3,1)</f>
        <v>Autorização pelo Diretor do Centro ao qual o docente estiver vinculado. O Diretor deverá comunicar as autorizações dadas ao Conselho do Centro</v>
      </c>
      <c r="K7" s="3" t="str">
        <f>VLOOKUP(E7,Dados!A1:G14,4,1)</f>
        <v>Teto estabelecido por lei ou regulamento. (LEI 12772/12)</v>
      </c>
      <c r="L7" s="3">
        <f>VLOOKUP(E7,Dados!A1:G14,5,1)</f>
        <v>30</v>
      </c>
      <c r="M7" s="3">
        <v>2</v>
      </c>
      <c r="N7" s="41">
        <v>42875</v>
      </c>
      <c r="O7" s="41">
        <v>42875</v>
      </c>
      <c r="P7" s="35"/>
      <c r="Q7" s="4" t="str">
        <f>VLOOKUP(E7,Dados!A1:G14,6,1)</f>
        <v>Isento de TRI*</v>
      </c>
      <c r="R7" s="4">
        <v>800</v>
      </c>
      <c r="S7" s="4">
        <v>0</v>
      </c>
      <c r="T7" s="32" t="str">
        <f>VLOOKUP(E7,Dados!A1:G14,7,1)</f>
        <v>Deve ser informado em relatório anual de atividades do docente, a ser apresentado para o Conselho do Centro ao qual o mesmo estiver vinculado.</v>
      </c>
      <c r="U7" s="40">
        <v>42880</v>
      </c>
      <c r="V7" s="3"/>
      <c r="W7" s="3" t="s">
        <v>13</v>
      </c>
    </row>
    <row r="8" spans="1:23" ht="90" x14ac:dyDescent="0.25">
      <c r="A8" s="30">
        <v>2</v>
      </c>
      <c r="B8" s="3" t="s">
        <v>68</v>
      </c>
      <c r="C8" s="3" t="s">
        <v>69</v>
      </c>
      <c r="D8" s="3" t="s">
        <v>73</v>
      </c>
      <c r="E8" s="3">
        <v>9</v>
      </c>
      <c r="F8" s="3" t="str">
        <f>VLOOKUP(E8,Dados!A2:G15,2,1)</f>
        <v>Retribuição pecuniária, na forma de pro labore ou cachê pago diretamente ao docente por ente distinto da UFABC, pela participação esporádica em palestras, conferências, atividades artísticas e culturais relacionadas à área de atuação do docente.</v>
      </c>
      <c r="G8" s="3" t="s">
        <v>74</v>
      </c>
      <c r="H8" s="31" t="s">
        <v>75</v>
      </c>
      <c r="I8" s="31" t="s">
        <v>77</v>
      </c>
      <c r="J8" s="3" t="str">
        <f>VLOOKUP(E8,Dados!A2:G15,3,1)</f>
        <v>Autorização pelo Diretor do Centro ao qual o docente estiver vinculado. O Diretor deverá comunicar as autorizações dadas ao Conselho do Centro</v>
      </c>
      <c r="K8" s="3" t="str">
        <f>VLOOKUP(E8,Dados!A2:G15,4,1)</f>
        <v>Teto estabelecido por lei ou regulamento. (LEI 12772/12)</v>
      </c>
      <c r="L8" s="3">
        <f>VLOOKUP(E8,Dados!A2:G15,5,1)</f>
        <v>30</v>
      </c>
      <c r="M8" s="3">
        <v>5</v>
      </c>
      <c r="N8" s="41">
        <v>42832</v>
      </c>
      <c r="O8" s="41">
        <v>42832</v>
      </c>
      <c r="P8" s="35"/>
      <c r="Q8" s="4" t="str">
        <f>VLOOKUP(E8,Dados!A2:G15,6,1)</f>
        <v>Isento de TRI*</v>
      </c>
      <c r="R8" s="4">
        <f>157.3*5</f>
        <v>786.5</v>
      </c>
      <c r="S8" s="4">
        <v>0</v>
      </c>
      <c r="T8" s="32" t="str">
        <f>VLOOKUP(E8,Dados!A2:G15,7,1)</f>
        <v>Deve ser informado em relatório anual de atividades do docente, a ser apresentado para o Conselho do Centro ao qual o mesmo estiver vinculado.</v>
      </c>
      <c r="U8" s="40">
        <v>42906</v>
      </c>
      <c r="V8" s="3"/>
      <c r="W8" s="3" t="s">
        <v>13</v>
      </c>
    </row>
    <row r="9" spans="1:23" ht="90" x14ac:dyDescent="0.25">
      <c r="A9" s="30">
        <v>3</v>
      </c>
      <c r="B9" s="3" t="s">
        <v>68</v>
      </c>
      <c r="C9" s="3" t="s">
        <v>69</v>
      </c>
      <c r="D9" s="3" t="s">
        <v>73</v>
      </c>
      <c r="E9" s="3">
        <v>9</v>
      </c>
      <c r="F9" s="3" t="str">
        <f>VLOOKUP(E9,Dados!A3:G16,2,1)</f>
        <v>Retribuição pecuniária, na forma de pro labore ou cachê pago diretamente ao docente por ente distinto da UFABC, pela participação esporádica em palestras, conferências, atividades artísticas e culturais relacionadas à área de atuação do docente.</v>
      </c>
      <c r="G9" s="3" t="s">
        <v>74</v>
      </c>
      <c r="H9" s="31" t="s">
        <v>75</v>
      </c>
      <c r="I9" s="31" t="s">
        <v>77</v>
      </c>
      <c r="J9" s="3" t="str">
        <f>VLOOKUP(E9,Dados!A3:G16,3,1)</f>
        <v>Autorização pelo Diretor do Centro ao qual o docente estiver vinculado. O Diretor deverá comunicar as autorizações dadas ao Conselho do Centro</v>
      </c>
      <c r="K9" s="3" t="str">
        <f>VLOOKUP(E9,Dados!A3:G16,4,1)</f>
        <v>Teto estabelecido por lei ou regulamento. (LEI 12772/12)</v>
      </c>
      <c r="L9" s="3">
        <f>VLOOKUP(E9,Dados!A3:G16,5,1)</f>
        <v>30</v>
      </c>
      <c r="M9" s="3">
        <v>5</v>
      </c>
      <c r="N9" s="41">
        <v>42833</v>
      </c>
      <c r="O9" s="41">
        <v>42833</v>
      </c>
      <c r="P9" s="35"/>
      <c r="Q9" s="4" t="str">
        <f>VLOOKUP(E9,Dados!A3:G16,6,1)</f>
        <v>Isento de TRI*</v>
      </c>
      <c r="R9" s="4">
        <f>157.3*5</f>
        <v>786.5</v>
      </c>
      <c r="S9" s="4">
        <v>0</v>
      </c>
      <c r="T9" s="32" t="str">
        <f>VLOOKUP(E9,Dados!A3:G16,7,1)</f>
        <v>Deve ser informado em relatório anual de atividades do docente, a ser apresentado para o Conselho do Centro ao qual o mesmo estiver vinculado.</v>
      </c>
      <c r="U9" s="40">
        <v>42906</v>
      </c>
      <c r="V9" s="3"/>
      <c r="W9" s="3" t="s">
        <v>13</v>
      </c>
    </row>
    <row r="10" spans="1:23" ht="90" x14ac:dyDescent="0.25">
      <c r="A10" s="30">
        <v>4</v>
      </c>
      <c r="B10" s="3" t="s">
        <v>68</v>
      </c>
      <c r="C10" s="3" t="s">
        <v>69</v>
      </c>
      <c r="D10" s="3" t="s">
        <v>73</v>
      </c>
      <c r="E10" s="3">
        <v>9</v>
      </c>
      <c r="F10" s="3" t="str">
        <f>VLOOKUP(E10,Dados!A4:G17,2,1)</f>
        <v>Retribuição pecuniária, na forma de pro labore ou cachê pago diretamente ao docente por ente distinto da UFABC, pela participação esporádica em palestras, conferências, atividades artísticas e culturais relacionadas à área de atuação do docente.</v>
      </c>
      <c r="G10" s="3" t="s">
        <v>74</v>
      </c>
      <c r="H10" s="31" t="s">
        <v>75</v>
      </c>
      <c r="I10" s="31" t="s">
        <v>77</v>
      </c>
      <c r="J10" s="3" t="str">
        <f>VLOOKUP(E10,Dados!A4:G17,3,1)</f>
        <v>Autorização pelo Diretor do Centro ao qual o docente estiver vinculado. O Diretor deverá comunicar as autorizações dadas ao Conselho do Centro</v>
      </c>
      <c r="K10" s="3" t="str">
        <f>VLOOKUP(E10,Dados!A4:G17,4,1)</f>
        <v>Teto estabelecido por lei ou regulamento. (LEI 12772/12)</v>
      </c>
      <c r="L10" s="3">
        <f>VLOOKUP(E10,Dados!A4:G17,5,1)</f>
        <v>30</v>
      </c>
      <c r="M10" s="3">
        <v>5</v>
      </c>
      <c r="N10" s="41">
        <v>42853</v>
      </c>
      <c r="O10" s="41">
        <v>42853</v>
      </c>
      <c r="P10" s="35"/>
      <c r="Q10" s="4" t="str">
        <f>VLOOKUP(E10,Dados!A4:G17,6,1)</f>
        <v>Isento de TRI*</v>
      </c>
      <c r="R10" s="4">
        <f>157.3*5</f>
        <v>786.5</v>
      </c>
      <c r="S10" s="4">
        <v>0</v>
      </c>
      <c r="T10" s="32" t="str">
        <f>VLOOKUP(E10,Dados!A4:G17,7,1)</f>
        <v>Deve ser informado em relatório anual de atividades do docente, a ser apresentado para o Conselho do Centro ao qual o mesmo estiver vinculado.</v>
      </c>
      <c r="U10" s="40">
        <v>42906</v>
      </c>
      <c r="V10" s="3"/>
      <c r="W10" s="3" t="s">
        <v>13</v>
      </c>
    </row>
    <row r="11" spans="1:23" x14ac:dyDescent="0.25">
      <c r="A11" s="30"/>
      <c r="B11" s="3"/>
      <c r="C11" s="3"/>
      <c r="D11" s="3"/>
      <c r="E11" s="3"/>
      <c r="F11" s="3"/>
      <c r="G11" s="3"/>
      <c r="H11" s="31"/>
      <c r="I11" s="31"/>
      <c r="J11" s="3"/>
      <c r="K11" s="3"/>
      <c r="L11" s="3"/>
      <c r="M11" s="3"/>
      <c r="N11" s="35"/>
      <c r="O11" s="35"/>
      <c r="P11" s="35"/>
      <c r="Q11" s="4"/>
      <c r="R11" s="4"/>
      <c r="S11" s="38"/>
      <c r="T11" s="32"/>
      <c r="U11" s="40"/>
      <c r="V11" s="3"/>
      <c r="W11" s="3"/>
    </row>
    <row r="12" spans="1:23" x14ac:dyDescent="0.25">
      <c r="A12" s="30"/>
      <c r="B12" s="3"/>
      <c r="C12" s="3"/>
      <c r="D12" s="3"/>
      <c r="E12" s="3"/>
      <c r="F12" s="3"/>
      <c r="G12" s="3"/>
      <c r="H12" s="31"/>
      <c r="I12" s="31"/>
      <c r="J12" s="3"/>
      <c r="K12" s="3"/>
      <c r="L12" s="3"/>
      <c r="M12" s="3"/>
      <c r="N12" s="35"/>
      <c r="O12" s="35"/>
      <c r="P12" s="35"/>
      <c r="Q12" s="4"/>
      <c r="R12" s="4"/>
      <c r="S12" s="38"/>
      <c r="T12" s="32"/>
      <c r="U12" s="40"/>
      <c r="V12" s="3"/>
      <c r="W12" s="3"/>
    </row>
    <row r="13" spans="1:23" x14ac:dyDescent="0.25">
      <c r="A13" s="30"/>
      <c r="B13" s="3"/>
      <c r="C13" s="3"/>
      <c r="D13" s="3"/>
      <c r="E13" s="3"/>
      <c r="F13" s="3"/>
      <c r="G13" s="3"/>
      <c r="H13" s="31"/>
      <c r="I13" s="31"/>
      <c r="J13" s="3"/>
      <c r="K13" s="3"/>
      <c r="L13" s="3"/>
      <c r="M13" s="3"/>
      <c r="N13" s="35"/>
      <c r="O13" s="35"/>
      <c r="P13" s="35"/>
      <c r="Q13" s="4"/>
      <c r="R13" s="4"/>
      <c r="S13" s="38"/>
      <c r="T13" s="32"/>
      <c r="U13" s="40"/>
      <c r="V13" s="3"/>
      <c r="W13" s="3"/>
    </row>
    <row r="14" spans="1:23" x14ac:dyDescent="0.25">
      <c r="A14" s="30"/>
      <c r="B14" s="3"/>
      <c r="C14" s="3"/>
      <c r="D14" s="3"/>
      <c r="E14" s="3"/>
      <c r="F14" s="3"/>
      <c r="G14" s="3"/>
      <c r="H14" s="31"/>
      <c r="I14" s="31"/>
      <c r="J14" s="3"/>
      <c r="K14" s="3"/>
      <c r="L14" s="3"/>
      <c r="M14" s="3"/>
      <c r="N14" s="35"/>
      <c r="O14" s="35"/>
      <c r="P14" s="35"/>
      <c r="Q14" s="4"/>
      <c r="R14" s="4"/>
      <c r="S14" s="38"/>
      <c r="T14" s="32"/>
      <c r="U14" s="40"/>
      <c r="V14" s="3"/>
      <c r="W14" s="3"/>
    </row>
    <row r="15" spans="1:23" x14ac:dyDescent="0.25">
      <c r="A15" s="30"/>
      <c r="B15" s="3"/>
      <c r="C15" s="3"/>
      <c r="D15" s="3"/>
      <c r="E15" s="3"/>
      <c r="F15" s="3"/>
      <c r="G15" s="3"/>
      <c r="H15" s="31"/>
      <c r="I15" s="31"/>
      <c r="J15" s="3"/>
      <c r="K15" s="3"/>
      <c r="L15" s="3"/>
      <c r="M15" s="3"/>
      <c r="N15" s="35"/>
      <c r="O15" s="35"/>
      <c r="P15" s="35"/>
      <c r="Q15" s="4"/>
      <c r="R15" s="4"/>
      <c r="S15" s="38"/>
      <c r="T15" s="32"/>
      <c r="U15" s="40"/>
      <c r="V15" s="3"/>
      <c r="W15" s="3"/>
    </row>
    <row r="16" spans="1:23" x14ac:dyDescent="0.25">
      <c r="A16" s="30"/>
      <c r="B16" s="3"/>
      <c r="C16" s="3"/>
      <c r="D16" s="3"/>
      <c r="E16" s="3"/>
      <c r="F16" s="3"/>
      <c r="G16" s="3"/>
      <c r="H16" s="31"/>
      <c r="I16" s="31"/>
      <c r="J16" s="3"/>
      <c r="K16" s="3"/>
      <c r="L16" s="3"/>
      <c r="M16" s="3"/>
      <c r="N16" s="35"/>
      <c r="O16" s="35"/>
      <c r="P16" s="35"/>
      <c r="Q16" s="4"/>
      <c r="R16" s="4"/>
      <c r="S16" s="38"/>
      <c r="T16" s="32"/>
      <c r="U16" s="40"/>
      <c r="V16" s="3"/>
      <c r="W16" s="3"/>
    </row>
    <row r="17" spans="1:23" x14ac:dyDescent="0.25">
      <c r="A17" s="30"/>
      <c r="B17" s="3"/>
      <c r="C17" s="3"/>
      <c r="D17" s="3"/>
      <c r="E17" s="3"/>
      <c r="F17" s="3"/>
      <c r="G17" s="3"/>
      <c r="H17" s="31"/>
      <c r="I17" s="31"/>
      <c r="J17" s="3"/>
      <c r="K17" s="3"/>
      <c r="L17" s="3"/>
      <c r="M17" s="3"/>
      <c r="N17" s="35"/>
      <c r="O17" s="35"/>
      <c r="P17" s="35"/>
      <c r="Q17" s="4"/>
      <c r="R17" s="4"/>
      <c r="S17" s="38"/>
      <c r="T17" s="32"/>
      <c r="U17" s="40"/>
      <c r="V17" s="3"/>
      <c r="W17" s="3"/>
    </row>
    <row r="18" spans="1:23" x14ac:dyDescent="0.25">
      <c r="A18" s="30"/>
      <c r="B18" s="3"/>
      <c r="C18" s="3"/>
      <c r="D18" s="3"/>
      <c r="E18" s="3"/>
      <c r="F18" s="3"/>
      <c r="G18" s="3"/>
      <c r="H18" s="31"/>
      <c r="I18" s="31"/>
      <c r="J18" s="3"/>
      <c r="K18" s="3"/>
      <c r="L18" s="3"/>
      <c r="M18" s="3"/>
      <c r="N18" s="35"/>
      <c r="O18" s="35"/>
      <c r="P18" s="35"/>
      <c r="Q18" s="4"/>
      <c r="R18" s="4"/>
      <c r="S18" s="38"/>
      <c r="T18" s="32"/>
      <c r="U18" s="40"/>
      <c r="V18" s="3"/>
      <c r="W18" s="3"/>
    </row>
    <row r="19" spans="1:23" x14ac:dyDescent="0.25">
      <c r="A19" s="30"/>
      <c r="B19" s="30"/>
      <c r="C19" s="30"/>
      <c r="D19" s="3"/>
      <c r="E19" s="3"/>
      <c r="F19" s="3"/>
      <c r="G19" s="3"/>
      <c r="H19" s="31"/>
      <c r="I19" s="31"/>
      <c r="J19" s="3"/>
      <c r="K19" s="3"/>
      <c r="L19" s="3"/>
      <c r="M19" s="3"/>
      <c r="N19" s="35"/>
      <c r="O19" s="35"/>
      <c r="P19" s="35"/>
      <c r="Q19" s="4"/>
      <c r="R19" s="4"/>
      <c r="S19" s="4"/>
      <c r="T19" s="32"/>
      <c r="U19" s="40"/>
      <c r="V19" s="3"/>
      <c r="W19" s="3"/>
    </row>
    <row r="20" spans="1:23" s="7" customFormat="1" x14ac:dyDescent="0.25">
      <c r="A20" s="30"/>
      <c r="B20" s="30"/>
      <c r="C20" s="30"/>
      <c r="D20" s="3"/>
      <c r="E20" s="3"/>
      <c r="F20" s="3"/>
      <c r="G20" s="3"/>
      <c r="H20" s="31"/>
      <c r="I20" s="31"/>
      <c r="J20" s="3"/>
      <c r="K20" s="3"/>
      <c r="L20" s="3"/>
      <c r="M20" s="3"/>
      <c r="N20" s="35"/>
      <c r="O20" s="35"/>
      <c r="P20" s="35"/>
      <c r="Q20" s="4"/>
      <c r="R20" s="4"/>
      <c r="S20" s="4"/>
      <c r="T20" s="32"/>
      <c r="U20" s="40"/>
      <c r="V20" s="3"/>
      <c r="W20" s="3"/>
    </row>
    <row r="21" spans="1:23" s="7" customFormat="1" x14ac:dyDescent="0.25">
      <c r="A21" s="30"/>
      <c r="B21" s="30"/>
      <c r="C21" s="30"/>
      <c r="D21" s="3"/>
      <c r="E21" s="3"/>
      <c r="F21" s="3"/>
      <c r="G21" s="3"/>
      <c r="H21" s="31"/>
      <c r="I21" s="31"/>
      <c r="J21" s="3"/>
      <c r="K21" s="3"/>
      <c r="L21" s="3"/>
      <c r="M21" s="3"/>
      <c r="N21" s="35"/>
      <c r="O21" s="35"/>
      <c r="P21" s="35"/>
      <c r="Q21" s="4"/>
      <c r="R21" s="4"/>
      <c r="S21" s="4"/>
      <c r="T21" s="32"/>
      <c r="U21" s="40"/>
      <c r="V21" s="3"/>
      <c r="W21" s="3"/>
    </row>
    <row r="22" spans="1:23" s="7" customFormat="1" x14ac:dyDescent="0.25">
      <c r="A22" s="30"/>
      <c r="B22" s="30"/>
      <c r="C22" s="30"/>
      <c r="D22" s="3"/>
      <c r="E22" s="3"/>
      <c r="F22" s="3"/>
      <c r="G22" s="3"/>
      <c r="H22" s="31"/>
      <c r="I22" s="31"/>
      <c r="J22" s="3"/>
      <c r="K22" s="3"/>
      <c r="L22" s="3"/>
      <c r="M22" s="3"/>
      <c r="N22" s="35"/>
      <c r="O22" s="35"/>
      <c r="P22" s="35"/>
      <c r="Q22" s="4"/>
      <c r="R22" s="4"/>
      <c r="S22" s="4"/>
      <c r="T22" s="32"/>
      <c r="U22" s="40"/>
      <c r="V22" s="3"/>
      <c r="W22" s="3"/>
    </row>
    <row r="23" spans="1:23" s="5" customFormat="1" x14ac:dyDescent="0.25">
      <c r="A23" s="30"/>
      <c r="B23" s="30"/>
      <c r="C23" s="30"/>
      <c r="D23" s="3"/>
      <c r="E23" s="3"/>
      <c r="F23" s="3"/>
      <c r="G23" s="3"/>
      <c r="H23" s="31"/>
      <c r="I23" s="31"/>
      <c r="J23" s="3"/>
      <c r="K23" s="3"/>
      <c r="L23" s="3"/>
      <c r="M23" s="3"/>
      <c r="N23" s="35"/>
      <c r="O23" s="35"/>
      <c r="P23" s="35"/>
      <c r="Q23" s="4"/>
      <c r="R23" s="4"/>
      <c r="S23" s="4"/>
      <c r="T23" s="32"/>
      <c r="U23" s="40"/>
      <c r="V23" s="3"/>
      <c r="W23" s="3"/>
    </row>
    <row r="24" spans="1:23" s="7" customFormat="1" x14ac:dyDescent="0.25">
      <c r="A24" s="30"/>
      <c r="B24" s="30"/>
      <c r="C24" s="30"/>
      <c r="D24" s="3"/>
      <c r="E24" s="3"/>
      <c r="F24" s="3"/>
      <c r="G24" s="3"/>
      <c r="H24" s="31"/>
      <c r="I24" s="31"/>
      <c r="J24" s="3"/>
      <c r="K24" s="3"/>
      <c r="L24" s="3"/>
      <c r="M24" s="3"/>
      <c r="N24" s="35"/>
      <c r="O24" s="35"/>
      <c r="P24" s="35"/>
      <c r="Q24" s="4"/>
      <c r="R24" s="4"/>
      <c r="S24" s="4"/>
      <c r="T24" s="32"/>
      <c r="U24" s="40"/>
      <c r="V24" s="3"/>
      <c r="W24" s="3"/>
    </row>
    <row r="25" spans="1:23" x14ac:dyDescent="0.25">
      <c r="A25" s="30"/>
      <c r="B25" s="30"/>
      <c r="C25" s="30"/>
      <c r="D25" s="3"/>
      <c r="E25" s="3"/>
      <c r="F25" s="3"/>
      <c r="G25" s="3"/>
      <c r="H25" s="31"/>
      <c r="I25" s="31"/>
      <c r="J25" s="3"/>
      <c r="K25" s="3"/>
      <c r="L25" s="3"/>
      <c r="M25" s="3"/>
      <c r="N25" s="35"/>
      <c r="O25" s="35"/>
      <c r="P25" s="35"/>
      <c r="Q25" s="4"/>
      <c r="R25" s="4"/>
      <c r="S25" s="4"/>
      <c r="T25" s="32"/>
      <c r="U25" s="40"/>
      <c r="V25" s="3"/>
      <c r="W25" s="3"/>
    </row>
    <row r="26" spans="1:23" x14ac:dyDescent="0.25">
      <c r="A26" s="30"/>
      <c r="B26" s="30"/>
      <c r="C26" s="30"/>
      <c r="D26" s="3"/>
      <c r="E26" s="3"/>
      <c r="F26" s="3"/>
      <c r="G26" s="3"/>
      <c r="H26" s="31"/>
      <c r="I26" s="31"/>
      <c r="J26" s="3"/>
      <c r="K26" s="3"/>
      <c r="L26" s="3"/>
      <c r="M26" s="3"/>
      <c r="N26" s="35"/>
      <c r="O26" s="35"/>
      <c r="P26" s="35"/>
      <c r="Q26" s="4"/>
      <c r="R26" s="4"/>
      <c r="S26" s="4"/>
      <c r="T26" s="32"/>
      <c r="U26" s="40"/>
      <c r="V26" s="3"/>
      <c r="W26" s="3"/>
    </row>
    <row r="27" spans="1:23" x14ac:dyDescent="0.25">
      <c r="A27" s="30"/>
      <c r="B27" s="30"/>
      <c r="C27" s="30"/>
      <c r="D27" s="3"/>
      <c r="E27" s="3"/>
      <c r="F27" s="3"/>
      <c r="G27" s="3"/>
      <c r="H27" s="31"/>
      <c r="I27" s="31"/>
      <c r="J27" s="3"/>
      <c r="K27" s="3"/>
      <c r="L27" s="3"/>
      <c r="M27" s="3"/>
      <c r="N27" s="35"/>
      <c r="O27" s="35"/>
      <c r="P27" s="35"/>
      <c r="Q27" s="4"/>
      <c r="R27" s="4"/>
      <c r="S27" s="4"/>
      <c r="T27" s="32"/>
      <c r="U27" s="40"/>
      <c r="V27" s="3"/>
      <c r="W27" s="3"/>
    </row>
    <row r="28" spans="1:23" x14ac:dyDescent="0.25">
      <c r="A28" s="30"/>
      <c r="B28" s="30"/>
      <c r="C28" s="30"/>
      <c r="D28" s="3"/>
      <c r="E28" s="3"/>
      <c r="F28" s="3"/>
      <c r="G28" s="3"/>
      <c r="H28" s="31"/>
      <c r="I28" s="31"/>
      <c r="J28" s="3"/>
      <c r="K28" s="3"/>
      <c r="L28" s="3"/>
      <c r="M28" s="3"/>
      <c r="N28" s="35"/>
      <c r="O28" s="35"/>
      <c r="P28" s="35"/>
      <c r="Q28" s="4"/>
      <c r="R28" s="4"/>
      <c r="S28" s="4"/>
      <c r="T28" s="32"/>
      <c r="U28" s="40"/>
      <c r="V28" s="3"/>
      <c r="W28" s="3"/>
    </row>
    <row r="29" spans="1:23" x14ac:dyDescent="0.25">
      <c r="A29" s="30"/>
      <c r="B29" s="30"/>
      <c r="C29" s="30"/>
      <c r="D29" s="3"/>
      <c r="E29" s="3"/>
      <c r="F29" s="3"/>
      <c r="G29" s="3"/>
      <c r="H29" s="31"/>
      <c r="I29" s="31"/>
      <c r="J29" s="3"/>
      <c r="K29" s="3"/>
      <c r="L29" s="3"/>
      <c r="M29" s="3"/>
      <c r="N29" s="35"/>
      <c r="O29" s="35"/>
      <c r="P29" s="35"/>
      <c r="Q29" s="4"/>
      <c r="R29" s="4"/>
      <c r="S29" s="4"/>
      <c r="T29" s="32"/>
      <c r="U29" s="40"/>
      <c r="V29" s="3"/>
      <c r="W29" s="3"/>
    </row>
    <row r="30" spans="1:23" x14ac:dyDescent="0.25">
      <c r="A30" s="30"/>
      <c r="B30" s="30"/>
      <c r="C30" s="30"/>
      <c r="D30" s="3"/>
      <c r="E30" s="3"/>
      <c r="F30" s="3"/>
      <c r="G30" s="3"/>
      <c r="H30" s="31"/>
      <c r="I30" s="31"/>
      <c r="J30" s="3"/>
      <c r="K30" s="3"/>
      <c r="L30" s="3"/>
      <c r="M30" s="3"/>
      <c r="N30" s="35"/>
      <c r="O30" s="35"/>
      <c r="P30" s="35"/>
      <c r="Q30" s="4"/>
      <c r="R30" s="4"/>
      <c r="S30" s="4"/>
      <c r="T30" s="32"/>
      <c r="U30" s="40"/>
      <c r="V30" s="3"/>
      <c r="W30" s="3"/>
    </row>
    <row r="31" spans="1:23" x14ac:dyDescent="0.25">
      <c r="A31" s="30"/>
      <c r="B31" s="30"/>
      <c r="C31" s="30"/>
      <c r="D31" s="3"/>
      <c r="E31" s="3"/>
      <c r="F31" s="3"/>
      <c r="G31" s="3"/>
      <c r="H31" s="31"/>
      <c r="I31" s="31"/>
      <c r="J31" s="3"/>
      <c r="K31" s="3"/>
      <c r="L31" s="3"/>
      <c r="M31" s="3"/>
      <c r="N31" s="35"/>
      <c r="O31" s="35"/>
      <c r="P31" s="35"/>
      <c r="Q31" s="4"/>
      <c r="R31" s="4"/>
      <c r="S31" s="4"/>
      <c r="T31" s="32"/>
      <c r="U31" s="40"/>
      <c r="V31" s="3"/>
      <c r="W31" s="3"/>
    </row>
    <row r="32" spans="1:23" x14ac:dyDescent="0.25">
      <c r="A32" s="30"/>
      <c r="B32" s="30"/>
      <c r="C32" s="30"/>
      <c r="D32" s="3"/>
      <c r="E32" s="3"/>
      <c r="F32" s="3"/>
      <c r="G32" s="3"/>
      <c r="H32" s="31"/>
      <c r="I32" s="31"/>
      <c r="J32" s="3"/>
      <c r="K32" s="3"/>
      <c r="L32" s="3"/>
      <c r="M32" s="3"/>
      <c r="N32" s="35"/>
      <c r="O32" s="35"/>
      <c r="P32" s="35"/>
      <c r="Q32" s="4"/>
      <c r="R32" s="4"/>
      <c r="S32" s="4"/>
      <c r="T32" s="32"/>
      <c r="U32" s="40"/>
      <c r="V32" s="3"/>
      <c r="W32" s="3"/>
    </row>
    <row r="33" spans="1:23" x14ac:dyDescent="0.25">
      <c r="A33" s="30"/>
      <c r="B33" s="30"/>
      <c r="C33" s="30"/>
      <c r="D33" s="3"/>
      <c r="E33" s="3"/>
      <c r="F33" s="3"/>
      <c r="G33" s="3"/>
      <c r="H33" s="31"/>
      <c r="I33" s="31"/>
      <c r="J33" s="3"/>
      <c r="K33" s="3"/>
      <c r="L33" s="3"/>
      <c r="M33" s="3"/>
      <c r="N33" s="35"/>
      <c r="O33" s="35"/>
      <c r="P33" s="35"/>
      <c r="Q33" s="4"/>
      <c r="R33" s="4"/>
      <c r="S33" s="4"/>
      <c r="T33" s="32"/>
      <c r="U33" s="40"/>
      <c r="V33" s="3"/>
      <c r="W33" s="3"/>
    </row>
    <row r="34" spans="1:23" x14ac:dyDescent="0.25">
      <c r="A34" s="30"/>
      <c r="B34" s="30"/>
      <c r="C34" s="30"/>
      <c r="D34" s="3"/>
      <c r="E34" s="3"/>
      <c r="F34" s="3"/>
      <c r="G34" s="3"/>
      <c r="H34" s="31"/>
      <c r="I34" s="31"/>
      <c r="J34" s="3"/>
      <c r="K34" s="3"/>
      <c r="L34" s="3"/>
      <c r="M34" s="3"/>
      <c r="N34" s="35"/>
      <c r="O34" s="35"/>
      <c r="P34" s="35"/>
      <c r="Q34" s="4"/>
      <c r="R34" s="4"/>
      <c r="S34" s="4"/>
      <c r="T34" s="32"/>
      <c r="U34" s="40"/>
      <c r="V34" s="3"/>
      <c r="W34" s="3"/>
    </row>
    <row r="35" spans="1:23" x14ac:dyDescent="0.25">
      <c r="A35" s="30"/>
      <c r="B35" s="30"/>
      <c r="C35" s="30"/>
      <c r="D35" s="3"/>
      <c r="E35" s="3"/>
      <c r="F35" s="3"/>
      <c r="G35" s="3"/>
      <c r="H35" s="31"/>
      <c r="I35" s="31"/>
      <c r="J35" s="3"/>
      <c r="K35" s="3"/>
      <c r="L35" s="3"/>
      <c r="M35" s="3"/>
      <c r="N35" s="35"/>
      <c r="O35" s="35"/>
      <c r="P35" s="35"/>
      <c r="Q35" s="4"/>
      <c r="R35" s="4"/>
      <c r="S35" s="4"/>
      <c r="T35" s="32"/>
      <c r="U35" s="40"/>
      <c r="V35" s="3"/>
      <c r="W35" s="3"/>
    </row>
    <row r="36" spans="1:23" x14ac:dyDescent="0.25">
      <c r="A36" s="30"/>
      <c r="B36" s="30"/>
      <c r="C36" s="30"/>
      <c r="D36" s="3"/>
      <c r="E36" s="3"/>
      <c r="F36" s="3"/>
      <c r="G36" s="3"/>
      <c r="H36" s="31"/>
      <c r="I36" s="31"/>
      <c r="J36" s="3"/>
      <c r="K36" s="3"/>
      <c r="L36" s="3"/>
      <c r="M36" s="3"/>
      <c r="N36" s="35"/>
      <c r="O36" s="35"/>
      <c r="P36" s="35"/>
      <c r="Q36" s="4"/>
      <c r="R36" s="4"/>
      <c r="S36" s="4"/>
      <c r="T36" s="32"/>
      <c r="U36" s="40"/>
      <c r="V36" s="3"/>
      <c r="W36" s="3"/>
    </row>
    <row r="37" spans="1:23" x14ac:dyDescent="0.25">
      <c r="A37" s="30"/>
      <c r="B37" s="30"/>
      <c r="C37" s="30"/>
      <c r="D37" s="3"/>
      <c r="E37" s="3"/>
      <c r="F37" s="3"/>
      <c r="G37" s="3"/>
      <c r="H37" s="31"/>
      <c r="I37" s="31"/>
      <c r="J37" s="3"/>
      <c r="K37" s="3"/>
      <c r="L37" s="3"/>
      <c r="M37" s="3"/>
      <c r="N37" s="35"/>
      <c r="O37" s="35"/>
      <c r="P37" s="35"/>
      <c r="Q37" s="4"/>
      <c r="R37" s="4"/>
      <c r="S37" s="4"/>
      <c r="T37" s="32"/>
      <c r="U37" s="40"/>
      <c r="V37" s="3"/>
      <c r="W37" s="3"/>
    </row>
    <row r="38" spans="1:23" x14ac:dyDescent="0.25">
      <c r="A38" s="30"/>
      <c r="B38" s="30"/>
      <c r="C38" s="30"/>
      <c r="D38" s="3"/>
      <c r="E38" s="3"/>
      <c r="F38" s="3"/>
      <c r="G38" s="3"/>
      <c r="H38" s="31"/>
      <c r="I38" s="31"/>
      <c r="J38" s="3"/>
      <c r="K38" s="3"/>
      <c r="L38" s="3"/>
      <c r="M38" s="3"/>
      <c r="N38" s="35"/>
      <c r="O38" s="35"/>
      <c r="P38" s="35"/>
      <c r="Q38" s="4"/>
      <c r="R38" s="4"/>
      <c r="S38" s="4"/>
      <c r="T38" s="32"/>
      <c r="U38" s="40"/>
      <c r="V38" s="3"/>
      <c r="W38" s="3"/>
    </row>
    <row r="39" spans="1:23" x14ac:dyDescent="0.25">
      <c r="A39" s="30"/>
      <c r="B39" s="30"/>
      <c r="C39" s="30"/>
      <c r="D39" s="3"/>
      <c r="E39" s="3"/>
      <c r="F39" s="3"/>
      <c r="G39" s="3"/>
      <c r="H39" s="31"/>
      <c r="I39" s="31"/>
      <c r="J39" s="3"/>
      <c r="K39" s="3"/>
      <c r="L39" s="3"/>
      <c r="M39" s="3"/>
      <c r="N39" s="35"/>
      <c r="O39" s="35"/>
      <c r="P39" s="35"/>
      <c r="Q39" s="4"/>
      <c r="R39" s="4"/>
      <c r="S39" s="4"/>
      <c r="T39" s="32"/>
      <c r="U39" s="40"/>
      <c r="V39" s="3"/>
      <c r="W39" s="3"/>
    </row>
    <row r="40" spans="1:23" x14ac:dyDescent="0.25">
      <c r="A40" s="30"/>
      <c r="B40" s="30"/>
      <c r="C40" s="30"/>
      <c r="D40" s="3"/>
      <c r="E40" s="3"/>
      <c r="F40" s="3"/>
      <c r="G40" s="3"/>
      <c r="H40" s="31"/>
      <c r="I40" s="31"/>
      <c r="J40" s="3"/>
      <c r="K40" s="3"/>
      <c r="L40" s="3"/>
      <c r="M40" s="3"/>
      <c r="N40" s="35"/>
      <c r="O40" s="35"/>
      <c r="P40" s="35"/>
      <c r="Q40" s="4"/>
      <c r="R40" s="4"/>
      <c r="S40" s="4"/>
      <c r="T40" s="32"/>
      <c r="U40" s="40"/>
      <c r="V40" s="3"/>
      <c r="W40" s="3"/>
    </row>
    <row r="41" spans="1:23" x14ac:dyDescent="0.25">
      <c r="A41" s="30"/>
      <c r="B41" s="30"/>
      <c r="C41" s="30"/>
      <c r="D41" s="3"/>
      <c r="E41" s="3"/>
      <c r="F41" s="3"/>
      <c r="G41" s="3"/>
      <c r="H41" s="31"/>
      <c r="I41" s="31"/>
      <c r="J41" s="3"/>
      <c r="K41" s="3"/>
      <c r="L41" s="3"/>
      <c r="M41" s="3"/>
      <c r="N41" s="35"/>
      <c r="O41" s="35"/>
      <c r="P41" s="35"/>
      <c r="Q41" s="4"/>
      <c r="R41" s="4"/>
      <c r="S41" s="4"/>
      <c r="T41" s="32"/>
      <c r="U41" s="40"/>
      <c r="V41" s="3"/>
      <c r="W41" s="3"/>
    </row>
    <row r="42" spans="1:23" x14ac:dyDescent="0.25">
      <c r="A42" s="30"/>
      <c r="B42" s="30"/>
      <c r="C42" s="30"/>
      <c r="D42" s="3"/>
      <c r="E42" s="3"/>
      <c r="F42" s="3"/>
      <c r="G42" s="3"/>
      <c r="H42" s="31"/>
      <c r="I42" s="31"/>
      <c r="J42" s="3"/>
      <c r="K42" s="3"/>
      <c r="L42" s="3"/>
      <c r="M42" s="3"/>
      <c r="N42" s="35"/>
      <c r="O42" s="35"/>
      <c r="P42" s="35"/>
      <c r="Q42" s="4"/>
      <c r="R42" s="4"/>
      <c r="S42" s="4"/>
      <c r="T42" s="32"/>
      <c r="U42" s="40"/>
      <c r="V42" s="3"/>
      <c r="W42" s="3"/>
    </row>
    <row r="43" spans="1:23" x14ac:dyDescent="0.25">
      <c r="A43" s="30"/>
      <c r="B43" s="30"/>
      <c r="C43" s="30"/>
      <c r="D43" s="3"/>
      <c r="E43" s="3"/>
      <c r="F43" s="3"/>
      <c r="G43" s="3"/>
      <c r="H43" s="31"/>
      <c r="I43" s="31"/>
      <c r="J43" s="3"/>
      <c r="K43" s="3"/>
      <c r="L43" s="3"/>
      <c r="M43" s="3"/>
      <c r="N43" s="35"/>
      <c r="O43" s="35"/>
      <c r="P43" s="35"/>
      <c r="Q43" s="4"/>
      <c r="R43" s="4"/>
      <c r="S43" s="4"/>
      <c r="T43" s="32"/>
      <c r="U43" s="40"/>
      <c r="V43" s="3"/>
      <c r="W43" s="3"/>
    </row>
    <row r="44" spans="1:23" x14ac:dyDescent="0.25">
      <c r="A44" s="30"/>
      <c r="B44" s="30"/>
      <c r="C44" s="30"/>
      <c r="D44" s="3"/>
      <c r="E44" s="3"/>
      <c r="F44" s="3"/>
      <c r="G44" s="3"/>
      <c r="H44" s="31"/>
      <c r="I44" s="31"/>
      <c r="J44" s="3"/>
      <c r="K44" s="3"/>
      <c r="L44" s="3"/>
      <c r="M44" s="3"/>
      <c r="N44" s="35"/>
      <c r="O44" s="35"/>
      <c r="P44" s="35"/>
      <c r="Q44" s="4"/>
      <c r="R44" s="4"/>
      <c r="S44" s="4"/>
      <c r="T44" s="32"/>
      <c r="U44" s="40"/>
      <c r="V44" s="3"/>
      <c r="W44" s="3"/>
    </row>
    <row r="45" spans="1:23" x14ac:dyDescent="0.25">
      <c r="A45" s="30"/>
      <c r="B45" s="30"/>
      <c r="C45" s="30"/>
      <c r="D45" s="3"/>
      <c r="E45" s="3"/>
      <c r="F45" s="3"/>
      <c r="G45" s="3"/>
      <c r="H45" s="31"/>
      <c r="I45" s="31"/>
      <c r="J45" s="3"/>
      <c r="K45" s="3"/>
      <c r="L45" s="3"/>
      <c r="M45" s="3"/>
      <c r="N45" s="35"/>
      <c r="O45" s="35"/>
      <c r="P45" s="35"/>
      <c r="Q45" s="4"/>
      <c r="R45" s="4"/>
      <c r="S45" s="4"/>
      <c r="T45" s="32"/>
      <c r="U45" s="40"/>
      <c r="V45" s="3"/>
      <c r="W45" s="3"/>
    </row>
    <row r="46" spans="1:23" x14ac:dyDescent="0.25">
      <c r="A46" s="30"/>
      <c r="B46" s="30"/>
      <c r="C46" s="30"/>
      <c r="D46" s="3"/>
      <c r="E46" s="3"/>
      <c r="F46" s="3"/>
      <c r="G46" s="3"/>
      <c r="H46" s="31"/>
      <c r="I46" s="31"/>
      <c r="J46" s="3"/>
      <c r="K46" s="3"/>
      <c r="L46" s="3"/>
      <c r="M46" s="3"/>
      <c r="N46" s="35"/>
      <c r="O46" s="35"/>
      <c r="P46" s="35"/>
      <c r="Q46" s="4"/>
      <c r="R46" s="4"/>
      <c r="S46" s="4"/>
      <c r="T46" s="32"/>
      <c r="U46" s="40"/>
      <c r="V46" s="3"/>
      <c r="W46" s="3"/>
    </row>
    <row r="47" spans="1:23" x14ac:dyDescent="0.25">
      <c r="A47" s="30"/>
      <c r="B47" s="30"/>
      <c r="C47" s="30"/>
      <c r="D47" s="3"/>
      <c r="E47" s="3"/>
      <c r="F47" s="3"/>
      <c r="G47" s="3"/>
      <c r="H47" s="31"/>
      <c r="I47" s="31"/>
      <c r="J47" s="3"/>
      <c r="K47" s="3"/>
      <c r="L47" s="3"/>
      <c r="M47" s="3"/>
      <c r="N47" s="35"/>
      <c r="O47" s="35"/>
      <c r="P47" s="35"/>
      <c r="Q47" s="4"/>
      <c r="R47" s="4"/>
      <c r="S47" s="4"/>
      <c r="T47" s="32"/>
      <c r="U47" s="40"/>
      <c r="V47" s="3"/>
      <c r="W47" s="3"/>
    </row>
    <row r="48" spans="1:23" x14ac:dyDescent="0.25">
      <c r="A48" s="30"/>
      <c r="B48" s="30"/>
      <c r="C48" s="30"/>
      <c r="D48" s="3"/>
      <c r="E48" s="3"/>
      <c r="F48" s="3"/>
      <c r="G48" s="3"/>
      <c r="H48" s="31"/>
      <c r="I48" s="31"/>
      <c r="J48" s="3"/>
      <c r="K48" s="3"/>
      <c r="L48" s="3"/>
      <c r="M48" s="3"/>
      <c r="N48" s="35"/>
      <c r="O48" s="35"/>
      <c r="P48" s="35"/>
      <c r="Q48" s="4"/>
      <c r="R48" s="4"/>
      <c r="S48" s="4"/>
      <c r="T48" s="32"/>
      <c r="U48" s="40"/>
      <c r="V48" s="3"/>
      <c r="W48" s="3"/>
    </row>
    <row r="49" spans="1:23" x14ac:dyDescent="0.25">
      <c r="A49" s="30"/>
      <c r="B49" s="30"/>
      <c r="C49" s="30"/>
      <c r="D49" s="3"/>
      <c r="E49" s="3"/>
      <c r="F49" s="3"/>
      <c r="G49" s="3"/>
      <c r="H49" s="31"/>
      <c r="I49" s="31"/>
      <c r="J49" s="3"/>
      <c r="K49" s="3"/>
      <c r="L49" s="3"/>
      <c r="M49" s="3"/>
      <c r="N49" s="35"/>
      <c r="O49" s="35"/>
      <c r="P49" s="35"/>
      <c r="Q49" s="4"/>
      <c r="R49" s="4"/>
      <c r="S49" s="4"/>
      <c r="T49" s="32"/>
      <c r="U49" s="40"/>
      <c r="V49" s="3"/>
      <c r="W49" s="3"/>
    </row>
    <row r="50" spans="1:23" x14ac:dyDescent="0.25">
      <c r="A50" s="30"/>
      <c r="B50" s="30"/>
      <c r="C50" s="30"/>
      <c r="D50" s="3"/>
      <c r="E50" s="3"/>
      <c r="F50" s="3"/>
      <c r="G50" s="3"/>
      <c r="H50" s="31"/>
      <c r="I50" s="31"/>
      <c r="J50" s="3"/>
      <c r="K50" s="3"/>
      <c r="L50" s="3"/>
      <c r="M50" s="3"/>
      <c r="N50" s="35"/>
      <c r="O50" s="35"/>
      <c r="P50" s="35"/>
      <c r="Q50" s="4"/>
      <c r="R50" s="4"/>
      <c r="S50" s="4"/>
      <c r="T50" s="32"/>
      <c r="U50" s="40"/>
      <c r="V50" s="3"/>
      <c r="W50" s="3"/>
    </row>
    <row r="51" spans="1:23" x14ac:dyDescent="0.25">
      <c r="A51" s="30"/>
      <c r="B51" s="30"/>
      <c r="C51" s="30"/>
      <c r="D51" s="3"/>
      <c r="E51" s="3"/>
      <c r="F51" s="3"/>
      <c r="G51" s="3"/>
      <c r="H51" s="31"/>
      <c r="I51" s="31"/>
      <c r="J51" s="3"/>
      <c r="K51" s="3"/>
      <c r="L51" s="3"/>
      <c r="M51" s="3"/>
      <c r="N51" s="35"/>
      <c r="O51" s="35"/>
      <c r="P51" s="35"/>
      <c r="Q51" s="4"/>
      <c r="R51" s="4"/>
      <c r="S51" s="4"/>
      <c r="T51" s="32"/>
      <c r="U51" s="40"/>
      <c r="V51" s="3"/>
      <c r="W51" s="3"/>
    </row>
  </sheetData>
  <autoFilter ref="A5:W51">
    <filterColumn colId="13" showButton="0"/>
    <filterColumn colId="14" showButton="0"/>
  </autoFilter>
  <sortState ref="E6:AE195">
    <sortCondition ref="F6:F195"/>
  </sortState>
  <mergeCells count="21">
    <mergeCell ref="A5:A6"/>
    <mergeCell ref="F5:F6"/>
    <mergeCell ref="D5:D6"/>
    <mergeCell ref="E5:E6"/>
    <mergeCell ref="J5:J6"/>
    <mergeCell ref="B5:B6"/>
    <mergeCell ref="C5:C6"/>
    <mergeCell ref="G5:G6"/>
    <mergeCell ref="V5:V6"/>
    <mergeCell ref="L5:L6"/>
    <mergeCell ref="M5:M6"/>
    <mergeCell ref="W5:W6"/>
    <mergeCell ref="R5:R6"/>
    <mergeCell ref="U5:U6"/>
    <mergeCell ref="K5:K6"/>
    <mergeCell ref="T5:T6"/>
    <mergeCell ref="H5:H6"/>
    <mergeCell ref="N5:P5"/>
    <mergeCell ref="Q5:Q6"/>
    <mergeCell ref="S5:S6"/>
    <mergeCell ref="I5:I6"/>
  </mergeCells>
  <conditionalFormatting sqref="B7:W51">
    <cfRule type="expression" dxfId="2" priority="1">
      <formula>$W7=$W$4</formula>
    </cfRule>
    <cfRule type="expression" dxfId="1" priority="2">
      <formula>$W7=$W$3</formula>
    </cfRule>
    <cfRule type="expression" dxfId="0" priority="3">
      <formula>$W7=$W$2</formula>
    </cfRule>
  </conditionalFormatting>
  <dataValidations count="3">
    <dataValidation type="list" allowBlank="1" showInputMessage="1" showErrorMessage="1" sqref="C7:C51">
      <formula1>"ACIC,interno"</formula1>
    </dataValidation>
    <dataValidation type="list" allowBlank="1" showInputMessage="1" showErrorMessage="1" sqref="W7:W51">
      <formula1>$W$1:$W$4</formula1>
    </dataValidation>
    <dataValidation type="list" allowBlank="1" showInputMessage="1" showErrorMessage="1" sqref="I7:I51">
      <formula1>"Ensino, Extensão, Pesquisa"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Dados!$A$2:$A$14</xm:f>
          </x14:formula1>
          <xm:sqref>E7:E51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10" workbookViewId="0">
      <selection activeCell="A2" sqref="A2"/>
    </sheetView>
  </sheetViews>
  <sheetFormatPr defaultRowHeight="15" x14ac:dyDescent="0.25"/>
  <cols>
    <col min="1" max="1" width="8.5703125" bestFit="1" customWidth="1"/>
    <col min="2" max="2" width="43.7109375" customWidth="1"/>
    <col min="3" max="3" width="30.7109375" customWidth="1"/>
    <col min="4" max="6" width="25.7109375" customWidth="1"/>
    <col min="7" max="7" width="47.7109375" customWidth="1"/>
  </cols>
  <sheetData>
    <row r="1" spans="1:7" ht="38.25" customHeight="1" x14ac:dyDescent="0.25">
      <c r="A1" s="33" t="s">
        <v>53</v>
      </c>
      <c r="B1" s="13" t="s">
        <v>24</v>
      </c>
      <c r="C1" s="13" t="s">
        <v>15</v>
      </c>
      <c r="D1" s="13" t="s">
        <v>16</v>
      </c>
      <c r="E1" s="13" t="s">
        <v>54</v>
      </c>
      <c r="F1" s="13" t="s">
        <v>25</v>
      </c>
      <c r="G1" s="13" t="s">
        <v>17</v>
      </c>
    </row>
    <row r="2" spans="1:7" ht="31.5" x14ac:dyDescent="0.25">
      <c r="A2" s="13">
        <v>1</v>
      </c>
      <c r="B2" s="14" t="s">
        <v>26</v>
      </c>
      <c r="C2" s="14" t="s">
        <v>0</v>
      </c>
      <c r="D2" s="14" t="s">
        <v>18</v>
      </c>
      <c r="E2" s="14" t="s">
        <v>18</v>
      </c>
      <c r="F2" s="14" t="s">
        <v>18</v>
      </c>
      <c r="G2" s="14" t="s">
        <v>18</v>
      </c>
    </row>
    <row r="3" spans="1:7" ht="63" x14ac:dyDescent="0.25">
      <c r="A3" s="13">
        <v>2</v>
      </c>
      <c r="B3" s="14" t="s">
        <v>27</v>
      </c>
      <c r="C3" s="14" t="s">
        <v>19</v>
      </c>
      <c r="D3" s="14" t="s">
        <v>20</v>
      </c>
      <c r="E3" s="14" t="s">
        <v>20</v>
      </c>
      <c r="F3" s="14" t="s">
        <v>20</v>
      </c>
      <c r="G3" s="14" t="s">
        <v>28</v>
      </c>
    </row>
    <row r="4" spans="1:7" ht="47.25" x14ac:dyDescent="0.25">
      <c r="A4" s="13">
        <v>3</v>
      </c>
      <c r="B4" s="14" t="s">
        <v>29</v>
      </c>
      <c r="C4" s="14" t="s">
        <v>19</v>
      </c>
      <c r="D4" s="14" t="s">
        <v>20</v>
      </c>
      <c r="E4" s="14" t="s">
        <v>20</v>
      </c>
      <c r="F4" s="14" t="s">
        <v>20</v>
      </c>
      <c r="G4" s="14" t="s">
        <v>28</v>
      </c>
    </row>
    <row r="5" spans="1:7" ht="78.75" x14ac:dyDescent="0.25">
      <c r="A5" s="13">
        <v>4</v>
      </c>
      <c r="B5" s="14" t="s">
        <v>30</v>
      </c>
      <c r="C5" s="14" t="s">
        <v>31</v>
      </c>
      <c r="D5" s="14" t="s">
        <v>20</v>
      </c>
      <c r="E5" s="14" t="s">
        <v>20</v>
      </c>
      <c r="F5" s="14" t="s">
        <v>20</v>
      </c>
      <c r="G5" s="14" t="s">
        <v>32</v>
      </c>
    </row>
    <row r="6" spans="1:7" ht="78.75" x14ac:dyDescent="0.25">
      <c r="A6" s="13">
        <v>5</v>
      </c>
      <c r="B6" s="14" t="s">
        <v>33</v>
      </c>
      <c r="C6" s="14" t="s">
        <v>19</v>
      </c>
      <c r="D6" s="14" t="s">
        <v>20</v>
      </c>
      <c r="E6" s="14" t="s">
        <v>20</v>
      </c>
      <c r="F6" s="14" t="s">
        <v>20</v>
      </c>
      <c r="G6" s="14" t="s">
        <v>28</v>
      </c>
    </row>
    <row r="7" spans="1:7" ht="47.25" x14ac:dyDescent="0.25">
      <c r="A7" s="13">
        <v>6</v>
      </c>
      <c r="B7" s="14" t="s">
        <v>34</v>
      </c>
      <c r="C7" s="14" t="s">
        <v>19</v>
      </c>
      <c r="D7" s="14" t="s">
        <v>20</v>
      </c>
      <c r="E7" s="14" t="s">
        <v>20</v>
      </c>
      <c r="F7" s="14" t="s">
        <v>20</v>
      </c>
      <c r="G7" s="14" t="s">
        <v>28</v>
      </c>
    </row>
    <row r="8" spans="1:7" ht="78.75" x14ac:dyDescent="0.25">
      <c r="A8" s="13">
        <v>7</v>
      </c>
      <c r="B8" s="14" t="s">
        <v>35</v>
      </c>
      <c r="C8" s="14" t="s">
        <v>19</v>
      </c>
      <c r="D8" s="14" t="s">
        <v>20</v>
      </c>
      <c r="E8" s="14" t="s">
        <v>20</v>
      </c>
      <c r="F8" s="14" t="s">
        <v>20</v>
      </c>
      <c r="G8" s="14" t="s">
        <v>20</v>
      </c>
    </row>
    <row r="9" spans="1:7" ht="141.75" x14ac:dyDescent="0.25">
      <c r="A9" s="16">
        <v>8</v>
      </c>
      <c r="B9" s="17" t="s">
        <v>36</v>
      </c>
      <c r="C9" s="17" t="s">
        <v>37</v>
      </c>
      <c r="D9" s="17" t="s">
        <v>37</v>
      </c>
      <c r="E9" s="17" t="s">
        <v>37</v>
      </c>
      <c r="F9" s="18" t="s">
        <v>38</v>
      </c>
      <c r="G9" s="17" t="s">
        <v>28</v>
      </c>
    </row>
    <row r="10" spans="1:7" ht="94.5" x14ac:dyDescent="0.25">
      <c r="A10" s="13">
        <v>9</v>
      </c>
      <c r="B10" s="14" t="s">
        <v>39</v>
      </c>
      <c r="C10" s="14" t="s">
        <v>40</v>
      </c>
      <c r="D10" s="14" t="s">
        <v>55</v>
      </c>
      <c r="E10" s="14">
        <v>30</v>
      </c>
      <c r="F10" s="14" t="s">
        <v>21</v>
      </c>
      <c r="G10" s="14" t="s">
        <v>28</v>
      </c>
    </row>
    <row r="11" spans="1:7" ht="47.25" x14ac:dyDescent="0.25">
      <c r="A11" s="13">
        <v>10</v>
      </c>
      <c r="B11" s="14" t="s">
        <v>42</v>
      </c>
      <c r="C11" s="14" t="s">
        <v>19</v>
      </c>
      <c r="D11" s="14" t="s">
        <v>41</v>
      </c>
      <c r="E11" s="14">
        <v>120</v>
      </c>
      <c r="F11" s="14" t="s">
        <v>20</v>
      </c>
      <c r="G11" s="14" t="s">
        <v>28</v>
      </c>
    </row>
    <row r="12" spans="1:7" ht="47.25" x14ac:dyDescent="0.25">
      <c r="A12" s="13">
        <v>11</v>
      </c>
      <c r="B12" s="14" t="s">
        <v>43</v>
      </c>
      <c r="C12" s="14" t="s">
        <v>0</v>
      </c>
      <c r="D12" s="14" t="s">
        <v>18</v>
      </c>
      <c r="E12" s="14" t="s">
        <v>18</v>
      </c>
      <c r="F12" s="14" t="s">
        <v>18</v>
      </c>
      <c r="G12" s="14" t="s">
        <v>18</v>
      </c>
    </row>
    <row r="13" spans="1:7" ht="126" x14ac:dyDescent="0.25">
      <c r="A13" s="13">
        <v>12</v>
      </c>
      <c r="B13" s="14" t="s">
        <v>44</v>
      </c>
      <c r="C13" s="15" t="s">
        <v>45</v>
      </c>
      <c r="D13" s="14" t="s">
        <v>56</v>
      </c>
      <c r="E13" s="14">
        <v>416</v>
      </c>
      <c r="F13" s="14" t="s">
        <v>46</v>
      </c>
      <c r="G13" s="14" t="s">
        <v>47</v>
      </c>
    </row>
    <row r="14" spans="1:7" ht="126" x14ac:dyDescent="0.25">
      <c r="A14" s="13">
        <v>13</v>
      </c>
      <c r="B14" s="14" t="s">
        <v>48</v>
      </c>
      <c r="C14" s="15" t="s">
        <v>45</v>
      </c>
      <c r="D14" s="14" t="s">
        <v>57</v>
      </c>
      <c r="E14" s="14">
        <v>416</v>
      </c>
      <c r="F14" s="14" t="s">
        <v>46</v>
      </c>
      <c r="G14" s="14" t="s">
        <v>47</v>
      </c>
    </row>
    <row r="15" spans="1:7" ht="15.75" x14ac:dyDescent="0.25">
      <c r="A15" s="22"/>
      <c r="B15" s="20"/>
      <c r="C15" s="21"/>
      <c r="D15" s="20"/>
      <c r="E15" s="20"/>
      <c r="F15" s="20"/>
      <c r="G15" s="20"/>
    </row>
    <row r="16" spans="1:7" ht="15.75" x14ac:dyDescent="0.25">
      <c r="A16" s="19" t="s">
        <v>22</v>
      </c>
      <c r="B16" s="11"/>
      <c r="C16" s="11"/>
      <c r="D16" s="11"/>
      <c r="E16" s="11"/>
      <c r="F16" s="11"/>
      <c r="G16" s="11"/>
    </row>
    <row r="17" spans="1:7" ht="15.75" x14ac:dyDescent="0.25">
      <c r="A17" s="12"/>
      <c r="B17" s="11"/>
      <c r="C17" s="11"/>
      <c r="D17" s="11"/>
      <c r="E17" s="11"/>
      <c r="F17" s="11"/>
      <c r="G17" s="11"/>
    </row>
    <row r="18" spans="1:7" ht="15.75" x14ac:dyDescent="0.25">
      <c r="A18" s="19" t="s">
        <v>23</v>
      </c>
      <c r="B18" s="11"/>
      <c r="C18" s="11"/>
      <c r="D18" s="11"/>
      <c r="E18" s="11"/>
      <c r="F18" s="11"/>
      <c r="G18" s="1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Controle de Horas</vt:lpstr>
      <vt:lpstr>Dados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patricia.paula</dc:creator>
  <cp:lastModifiedBy>cristiano.tavares</cp:lastModifiedBy>
  <cp:lastPrinted>2012-12-11T13:13:52Z</cp:lastPrinted>
  <dcterms:created xsi:type="dcterms:W3CDTF">2012-04-02T13:17:27Z</dcterms:created>
  <dcterms:modified xsi:type="dcterms:W3CDTF">2017-06-27T13:22:07Z</dcterms:modified>
</cp:coreProperties>
</file>