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6380" windowHeight="7660" tabRatio="862" activeTab="1"/>
  </bookViews>
  <sheets>
    <sheet name="vagas visitantes por área" sheetId="3" r:id="rId1"/>
    <sheet name="vagas docentes por área" sheetId="1" r:id="rId2"/>
    <sheet name="quadro atual docentes por curso" sheetId="4" r:id="rId3"/>
    <sheet name="atualizações quadro permanente" sheetId="2" r:id="rId4"/>
  </sheets>
  <definedNames>
    <definedName name="_xlnm._FilterDatabase" localSheetId="2" hidden="1">'quadro atual docentes por curso'!$A$2:$B$197</definedName>
    <definedName name="_xlnm._FilterDatabase" localSheetId="0" hidden="1">'vagas visitantes por área'!$A$15:$B$30</definedName>
  </definedNames>
  <calcPr calcId="145621"/>
</workbook>
</file>

<file path=xl/calcChain.xml><?xml version="1.0" encoding="utf-8"?>
<calcChain xmlns="http://schemas.openxmlformats.org/spreadsheetml/2006/main">
  <c r="B14" i="1" l="1"/>
  <c r="B12" i="1"/>
  <c r="B11" i="3" l="1"/>
  <c r="D9" i="3"/>
  <c r="I9" i="3" s="1"/>
  <c r="D7" i="3"/>
  <c r="I7" i="3" s="1"/>
  <c r="D5" i="3"/>
  <c r="I5" i="3" s="1"/>
  <c r="D3" i="3"/>
  <c r="I3" i="3" s="1"/>
  <c r="I12" i="1"/>
  <c r="D10" i="1"/>
  <c r="H10" i="1" s="1"/>
  <c r="K10" i="1" s="1"/>
  <c r="D8" i="1"/>
  <c r="H8" i="1" s="1"/>
  <c r="K8" i="1" s="1"/>
  <c r="D6" i="1"/>
  <c r="H6" i="1" s="1"/>
  <c r="K6" i="1" s="1"/>
  <c r="D4" i="1"/>
  <c r="H4" i="1" s="1"/>
  <c r="K4" i="1" s="1"/>
  <c r="D11" i="3" l="1"/>
  <c r="I11" i="3"/>
  <c r="D12" i="1"/>
  <c r="K12" i="1"/>
  <c r="H12" i="1"/>
</calcChain>
</file>

<file path=xl/sharedStrings.xml><?xml version="1.0" encoding="utf-8"?>
<sst xmlns="http://schemas.openxmlformats.org/spreadsheetml/2006/main" count="560" uniqueCount="294">
  <si>
    <r>
      <t>CONTROLE DE DOCENTES</t>
    </r>
    <r>
      <rPr>
        <b/>
        <i/>
        <sz val="11"/>
        <color rgb="FF000000"/>
        <rFont val="Calibri"/>
        <family val="2"/>
        <charset val="1"/>
      </rPr>
      <t xml:space="preserve"> permanentes do quadro</t>
    </r>
    <r>
      <rPr>
        <b/>
        <sz val="11"/>
        <color rgb="FF000000"/>
        <rFont val="Calibri"/>
        <family val="2"/>
        <charset val="1"/>
      </rPr>
      <t>* POR ÁREA/CURSO</t>
    </r>
  </si>
  <si>
    <t>DOCENTES esperados/pactuados</t>
  </si>
  <si>
    <t>Quadro atual de docentes</t>
  </si>
  <si>
    <t>SALDO</t>
  </si>
  <si>
    <t>Nº de Vagas/Concursos em andamento</t>
  </si>
  <si>
    <t>Saldo para abrir concursos</t>
  </si>
  <si>
    <t>Quais são os concurso em andamento?</t>
  </si>
  <si>
    <t>Por área</t>
  </si>
  <si>
    <t>nº</t>
  </si>
  <si>
    <t>Por área com visitantes (considera a soma de BAC e LIC)</t>
  </si>
  <si>
    <t>nº  ****</t>
  </si>
  <si>
    <t>por curso</t>
  </si>
  <si>
    <t>área</t>
  </si>
  <si>
    <t>BIO</t>
  </si>
  <si>
    <t>BAC BIO**</t>
  </si>
  <si>
    <t>LIC BIO</t>
  </si>
  <si>
    <t>FIL</t>
  </si>
  <si>
    <t>BAC FIL</t>
  </si>
  <si>
    <t>LIC FIL</t>
  </si>
  <si>
    <t>FIS</t>
  </si>
  <si>
    <t>BAC FIS</t>
  </si>
  <si>
    <t>LIC FIS</t>
  </si>
  <si>
    <t>QUI</t>
  </si>
  <si>
    <t>BAC QUI</t>
  </si>
  <si>
    <t>LICQUI</t>
  </si>
  <si>
    <t>Total para os cursos</t>
  </si>
  <si>
    <t>TOTAL</t>
  </si>
  <si>
    <t>Total vagas do CCNH a preencher</t>
  </si>
  <si>
    <t>** Não contabilizado Carlos S Myiazawa, porque ele não é do quadro permanente da UFABC, é cedido pela UFMT, não entra na conta.</t>
  </si>
  <si>
    <t>SAIU</t>
  </si>
  <si>
    <t>ENTROU</t>
  </si>
  <si>
    <t>Gustavo Leyva</t>
  </si>
  <si>
    <t>Caetano Miranda</t>
  </si>
  <si>
    <t>Luana Sucupira Pedroza</t>
  </si>
  <si>
    <t>Luis Peluso</t>
  </si>
  <si>
    <t>Maria Isabel Garcia</t>
  </si>
  <si>
    <t>Luca Jean Pitteloud</t>
  </si>
  <si>
    <t>Alexander de Freitas</t>
  </si>
  <si>
    <t>Matteo Raschietti</t>
  </si>
  <si>
    <t>Suze de Oliveira Piza</t>
  </si>
  <si>
    <t>Silvio Ricardo Gomes Carneiro</t>
  </si>
  <si>
    <t>Victor Ximenes Marques</t>
  </si>
  <si>
    <t>Thiago Branquinho de Queiroz</t>
  </si>
  <si>
    <t>DOCENTES VISITANTES esperados/pactuados</t>
  </si>
  <si>
    <t>Quadro atual de docentes VISITANTES</t>
  </si>
  <si>
    <t>Alexia Cruz Bretas</t>
  </si>
  <si>
    <t>Bacharelado em Filosofia</t>
  </si>
  <si>
    <t>BAC BIO</t>
  </si>
  <si>
    <t>Bacharelado em Ciências Biológicas</t>
  </si>
  <si>
    <t>Licenciatura em Filosofia</t>
  </si>
  <si>
    <t>Elmer Antonio Ramirez Barreto</t>
  </si>
  <si>
    <t>Bacharelado em Física</t>
  </si>
  <si>
    <t>Bacharelado em Química</t>
  </si>
  <si>
    <t>Paulo Jonas de Lima Piva</t>
  </si>
  <si>
    <t>Rafael Cava Mori</t>
  </si>
  <si>
    <t>Adriana Pugliese Netto Lamas</t>
  </si>
  <si>
    <t>Pietro Chimenti</t>
  </si>
  <si>
    <t>Pablo Alejandro Fiorito</t>
  </si>
  <si>
    <t>Monique Hulshof</t>
  </si>
  <si>
    <t>Eduardo Leite Borba</t>
  </si>
  <si>
    <t>Nathalie de Almeida Bressiani</t>
  </si>
  <si>
    <t xml:space="preserve"> Tiago Fernandes Carrijo</t>
  </si>
  <si>
    <t>Vagas com a Direção</t>
  </si>
  <si>
    <t>Curso</t>
  </si>
  <si>
    <t>Profs. Visitantes</t>
  </si>
  <si>
    <t>SALDO para abrir PSS</t>
  </si>
  <si>
    <t>Anselmo Nogueira</t>
  </si>
  <si>
    <t>Amedea Barozzi Seabra</t>
  </si>
  <si>
    <t>Erico Fernando Lopes Pereira da Silva</t>
  </si>
  <si>
    <t>2 (foi para o BAC FIS - expansão)</t>
  </si>
  <si>
    <t>Márcio Luiz dos Santos</t>
  </si>
  <si>
    <t>Regina Célia Adão</t>
  </si>
  <si>
    <t>Roberta de Assis Maia</t>
  </si>
  <si>
    <t>Erica Freire Antunes</t>
  </si>
  <si>
    <t>Licenciatura em Ciências Biológicas</t>
  </si>
  <si>
    <t>Quais são os processos seletivos simplificados
 em andamento?</t>
  </si>
  <si>
    <t>Solange Wagner Locatelli</t>
  </si>
  <si>
    <t>Redistribuições aprovadas</t>
  </si>
  <si>
    <t>Redistribuições aprovadas aguardando entrada</t>
  </si>
  <si>
    <t>João Henrique Ghilardi Lago</t>
  </si>
  <si>
    <t>Fabiana Rodrigues Costa Nunes</t>
  </si>
  <si>
    <t>Carlos Eduardo Ribeiro</t>
  </si>
  <si>
    <t>Por área (considera a soma de BAC e LIC)</t>
  </si>
  <si>
    <t>Adelaide Faljoni-Alário</t>
  </si>
  <si>
    <t>Adriano Reinaldo Viçoto Benvenho</t>
  </si>
  <si>
    <t>Alberto José Arab Olavarrieta</t>
  </si>
  <si>
    <t>Alex Gomes Dias</t>
  </si>
  <si>
    <t>Alexandre Zatkovskis Carvalho</t>
  </si>
  <si>
    <t>Alexsandre Figueiredo Lago</t>
  </si>
  <si>
    <t>Alvaro Takeo Omori</t>
  </si>
  <si>
    <t>Alysson Fabio Ferrari</t>
  </si>
  <si>
    <t>Ana Carolina Santos de Souza Galvão</t>
  </si>
  <si>
    <t>Ana Melva Champi Farfan</t>
  </si>
  <si>
    <t>Ana Paula de Mattos Arêas Dau</t>
  </si>
  <si>
    <t>Anastasia Guidi Itokazu</t>
  </si>
  <si>
    <t>Anderson de Araújo</t>
  </si>
  <si>
    <t>Anderson Orzari Ribeiro</t>
  </si>
  <si>
    <t>André Eterovic</t>
  </si>
  <si>
    <t>André Gustavo Scagliusi Landulfo</t>
  </si>
  <si>
    <t>Andre Luis La Salvia</t>
  </si>
  <si>
    <t>André Paniago Lessa</t>
  </si>
  <si>
    <t>André Sarto Polo</t>
  </si>
  <si>
    <t>Andréa Onofre de Araújo</t>
  </si>
  <si>
    <t>Antonio Alvaro Ranha Neves</t>
  </si>
  <si>
    <t xml:space="preserve">Antonio Sergio Kimus Braz   </t>
  </si>
  <si>
    <t>Arnaldo Rodrigues dos Santos Junior</t>
  </si>
  <si>
    <t>Artur Franz Keppler</t>
  </si>
  <si>
    <t>Breno Arsioli Moura</t>
  </si>
  <si>
    <t>Licenciatura em Física</t>
  </si>
  <si>
    <t>Bruno Lemos Batista</t>
  </si>
  <si>
    <t>Bruno Nadai</t>
  </si>
  <si>
    <t>Camilo Andrea Angelucci</t>
  </si>
  <si>
    <t>Carlos Alberto da Silva</t>
  </si>
  <si>
    <t>Célio Adrega de Moura Júnior</t>
  </si>
  <si>
    <t>Charles Morphy Dias dos Santos</t>
  </si>
  <si>
    <t>Cibele Biondo</t>
  </si>
  <si>
    <t>Cristiane Negreiros Abbud Ayoub</t>
  </si>
  <si>
    <t>Dalmo Mandelli</t>
  </si>
  <si>
    <t>Daniel Carneiro Carretiero</t>
  </si>
  <si>
    <t>Daniel Pansarelli</t>
  </si>
  <si>
    <t>Daniele Ribeiro de Araújo</t>
  </si>
  <si>
    <t>Danilo da Cruz Centeno</t>
  </si>
  <si>
    <t>Denise Criado Pereira de Souza</t>
  </si>
  <si>
    <t>Diogo Librandi da Rocha</t>
  </si>
  <si>
    <t>Eduardo de Moraes Gregores</t>
  </si>
  <si>
    <t>Eduardo Peres Novais de Sá</t>
  </si>
  <si>
    <t xml:space="preserve">Elizabete Campos de Lima  </t>
  </si>
  <si>
    <t>Ever Aldo Arroyo Montero</t>
  </si>
  <si>
    <t>Fábio Furlan Ferreira</t>
  </si>
  <si>
    <t>Felipe Chen Abrego</t>
  </si>
  <si>
    <t>Fernanda Dias da Silva</t>
  </si>
  <si>
    <t>Fernanda Franzolin</t>
  </si>
  <si>
    <t>Fernando Carlos Giacomelli</t>
  </si>
  <si>
    <t>Fernando Costa Mattos</t>
  </si>
  <si>
    <t>Fernando Heering Bartoloni</t>
  </si>
  <si>
    <t>Fernando Luis da Silva Semião</t>
  </si>
  <si>
    <t>Fernando Luiz Cássio Silva</t>
  </si>
  <si>
    <t>Licenciatura em Química</t>
  </si>
  <si>
    <t>Fernando Zaniolo Gibran</t>
  </si>
  <si>
    <t>Flamarion Caldeira Ramos</t>
  </si>
  <si>
    <t>Flávio Leandro de Souza</t>
  </si>
  <si>
    <t>Francisco Eugenio Mendonça da Silveira</t>
  </si>
  <si>
    <t>Fúlvio Rieli Mendes</t>
  </si>
  <si>
    <t>Gabriel Teixeira Landi</t>
  </si>
  <si>
    <t>Gérman Lugones</t>
  </si>
  <si>
    <t>Giselle Cerchiaro</t>
  </si>
  <si>
    <t>Giselle Watanabe</t>
  </si>
  <si>
    <t>Graciela de Souza Oliver</t>
  </si>
  <si>
    <t>Guilherme Cunha Ribeiro</t>
  </si>
  <si>
    <t xml:space="preserve">Gustavo Martini Dalpian  </t>
  </si>
  <si>
    <t xml:space="preserve">Gustavo Michel Mendoza La Torre  </t>
  </si>
  <si>
    <t>Gustavo Morari do Nascimento</t>
  </si>
  <si>
    <t>Gustavo Muniz Dias</t>
  </si>
  <si>
    <t>Heloisa França Maltez</t>
  </si>
  <si>
    <t>Hana Paula Masuda</t>
  </si>
  <si>
    <t>Herculano da Silva Martinho</t>
  </si>
  <si>
    <t>Hueder Paulo Moisés de Oliveira</t>
  </si>
  <si>
    <t>Hugo Barbosa Suffredini</t>
  </si>
  <si>
    <t>Iseli Lourenço Nantes</t>
  </si>
  <si>
    <t>Ivanise Gaubeur</t>
  </si>
  <si>
    <t>Janaina de Souza Garcia</t>
  </si>
  <si>
    <t>Jean-Jacques Bonvent</t>
  </si>
  <si>
    <t>Jiri Borecky</t>
  </si>
  <si>
    <r>
      <t xml:space="preserve">João Rodrigo </t>
    </r>
    <r>
      <rPr>
        <sz val="10"/>
        <color theme="1"/>
        <rFont val="Calibri"/>
        <family val="2"/>
        <scheme val="minor"/>
      </rPr>
      <t>Santos da Silva</t>
    </r>
  </si>
  <si>
    <t>Jose Antonio Souza</t>
  </si>
  <si>
    <t>José Carlos Rodrigues Silva</t>
  </si>
  <si>
    <t>José Javier Sáez Acuña</t>
  </si>
  <si>
    <t>José Kenichi Mizukoshi</t>
  </si>
  <si>
    <t>Juliana Marchi</t>
  </si>
  <si>
    <t>Karina Passalacqua Morelli Frin</t>
  </si>
  <si>
    <t>Katya Margareth Aurani</t>
  </si>
  <si>
    <t>Klaus Werner Capelle</t>
  </si>
  <si>
    <t>Laura Paulucci Marinho</t>
  </si>
  <si>
    <t>Leonardo Jose Steil</t>
  </si>
  <si>
    <t>Leticie Mendonça Ferreira</t>
  </si>
  <si>
    <t>Lorenzo Baravalle</t>
  </si>
  <si>
    <t xml:space="preserve">Lucas Almeida Miranda Barreto </t>
  </si>
  <si>
    <t>Luciana Campos Paulino</t>
  </si>
  <si>
    <t>Luciana Zaterka</t>
  </si>
  <si>
    <t>Luciano Puzer</t>
  </si>
  <si>
    <t>Luciano Soares da Cruz</t>
  </si>
  <si>
    <t>Lúcio Campos Costa</t>
  </si>
  <si>
    <t>Luiz Fernando Barrére Martin</t>
  </si>
  <si>
    <t>Luiz Francisco Monteiro Leite Ciscato</t>
  </si>
  <si>
    <t>Luiz Roberto Nunes</t>
  </si>
  <si>
    <t>Maisa Helena Altarugio</t>
  </si>
  <si>
    <t>Marcela Sorelli Carneiro Ramos</t>
  </si>
  <si>
    <t>Marcella Pecora Milazzotto</t>
  </si>
  <si>
    <t>Marcelo Augusto Christoffolete</t>
  </si>
  <si>
    <t>Marcelo Augusto Leigui de Oliveira</t>
  </si>
  <si>
    <t>Marcelo Oliveira da Costa Pires</t>
  </si>
  <si>
    <t>Marcelo Zanotello</t>
  </si>
  <si>
    <t>Márcia Aparecida da Silva Spinacé</t>
  </si>
  <si>
    <t>Márcia Aparecida Sperança</t>
  </si>
  <si>
    <t>Márcia Helena Alvim</t>
  </si>
  <si>
    <t>Marcio de Souza Werneck</t>
  </si>
  <si>
    <t>Márcio Santos da Silva</t>
  </si>
  <si>
    <t>Marco Antonio Bueno Filho</t>
  </si>
  <si>
    <t>Marcos de Abreu Avila</t>
  </si>
  <si>
    <t>Marcos Roberto da Silva Tavares</t>
  </si>
  <si>
    <t>Maria Beatriz Fagundes</t>
  </si>
  <si>
    <t>Maria Camila Almeida</t>
  </si>
  <si>
    <t>Maria Candida Varone de Morais Capecchi</t>
  </si>
  <si>
    <t>Maria Cecilia Leonel Gomes dos Reis</t>
  </si>
  <si>
    <t>Maria Cristina Carlan da Silva</t>
  </si>
  <si>
    <t>Maria Inês Ribas Rodrigues</t>
  </si>
  <si>
    <t>Marilia Mello Pisani</t>
  </si>
  <si>
    <t>Marinê de Souza Pereira</t>
  </si>
  <si>
    <t>Mariselma Ferreira</t>
  </si>
  <si>
    <t>Mauricio Domingues Coutinho Neto</t>
  </si>
  <si>
    <t>Mauro Coelho dos Santos</t>
  </si>
  <si>
    <t>Mauro Rogério Cosentino</t>
  </si>
  <si>
    <t>Maximiliano Ujevic Tonino</t>
  </si>
  <si>
    <t>Meiri Aparecida Gurgel de Campos Miranda</t>
  </si>
  <si>
    <t>Mirela Inês de Sairre</t>
  </si>
  <si>
    <t>Miriam Mesquita Sampaio de Madureira</t>
  </si>
  <si>
    <t xml:space="preserve">Mirian Pacheco Silva Albrecht </t>
  </si>
  <si>
    <t>Natália Pirani Ghilardi-Lopes</t>
  </si>
  <si>
    <t>Nathalia de Setta Costa</t>
  </si>
  <si>
    <t>Otto Müller Patrão de Oliveira</t>
  </si>
  <si>
    <t>Patrícia Dantoni Alnis Bezerra</t>
  </si>
  <si>
    <t>Patricia da Silva Sessa</t>
  </si>
  <si>
    <t>Patrícia Del Nero Velasco</t>
  </si>
  <si>
    <t>Paula Homem de Mello</t>
  </si>
  <si>
    <t>Paula Priscila Braga</t>
  </si>
  <si>
    <t>Paulo de Avila Junior</t>
  </si>
  <si>
    <t>Paulo Tadeu da Silva</t>
  </si>
  <si>
    <t>Pedro Galli Mercadante</t>
  </si>
  <si>
    <t>Pieter Willem Westera</t>
  </si>
  <si>
    <t>Raquel de Almeida Ribeiro</t>
  </si>
  <si>
    <t>Regina Keiko Murakami</t>
  </si>
  <si>
    <t>Reinaldo Luiz Cavasso Filho</t>
  </si>
  <si>
    <t>Renata Maria Augusto da Costa</t>
  </si>
  <si>
    <t>Renata Simões</t>
  </si>
  <si>
    <t>Renato Rodrigues Kinouchi</t>
  </si>
  <si>
    <t>Ricardo Augusto Lombello</t>
  </si>
  <si>
    <t>Ricardo Rocamora Paszko</t>
  </si>
  <si>
    <t>Roberto Menezes Serra</t>
  </si>
  <si>
    <t>Rodrigo Luiz Oliveira Rodrigues Cunha</t>
  </si>
  <si>
    <t>Rodrigo Maghdissian Cordeiro</t>
  </si>
  <si>
    <t>Ronei Miotto</t>
  </si>
  <si>
    <t>Roosevelt Droppa Junior</t>
  </si>
  <si>
    <t>Roque da Costa Caiero</t>
  </si>
  <si>
    <t>Sérgio Daishi Sasaki</t>
  </si>
  <si>
    <t>Sergio Henrique Bezerra de Sousa Leal</t>
  </si>
  <si>
    <t>Simone Rodrigues de Freitas</t>
  </si>
  <si>
    <t>Tiago Rodrigues</t>
  </si>
  <si>
    <t>Valery Shchesnovich</t>
  </si>
  <si>
    <t>Vanessa Kruth Verdade</t>
  </si>
  <si>
    <t>Vani Xavier de Oliveira Junior</t>
  </si>
  <si>
    <t>Vilson Tonin Zanchin</t>
  </si>
  <si>
    <t>Viviane Viana Silva</t>
  </si>
  <si>
    <t>Wagner Alves Carvalho</t>
  </si>
  <si>
    <t>Wanius José Garcia da Silva</t>
  </si>
  <si>
    <t xml:space="preserve">Wendel Andrade Alves  </t>
  </si>
  <si>
    <t>William José Steinle</t>
  </si>
  <si>
    <t>Curso responsável pela alocação principal do docente</t>
  </si>
  <si>
    <t>Docente</t>
  </si>
  <si>
    <t>Ana Amelia Bergamini Machado</t>
  </si>
  <si>
    <t>Yara Araújo Ferreira Guimarães</t>
  </si>
  <si>
    <t>Controle de docentes por curso (apenas PROFESSORES DO QUADRO)</t>
  </si>
  <si>
    <t>Allan Moreira Xavier</t>
  </si>
  <si>
    <t>Patricia Eliane Fiscarelli</t>
  </si>
  <si>
    <t>Luiz Antonio Alves Eva</t>
  </si>
  <si>
    <t>Gayane Karapetyan</t>
  </si>
  <si>
    <t>Pedro Alves da Silva Autetro</t>
  </si>
  <si>
    <t>Botânica</t>
  </si>
  <si>
    <t>Síntese e Caracterização de Nanoestruturas Semicondutoras e Magnéticas; Difração e Espectroscopia de Materiais Magnéticos; Tecnologia e Informação Quântica(2); Simulação Computacional de Materiais (2); Física de Partículas/Gravitação (2); Ensino de Física (2)</t>
  </si>
  <si>
    <t>Eduardo Nasser</t>
  </si>
  <si>
    <t>Paula Fernanda Ferreira de Sousa</t>
  </si>
  <si>
    <t>Juliana dos Santos de Souza</t>
  </si>
  <si>
    <t>Eloah Rabello Suarez</t>
  </si>
  <si>
    <t>Jose Luiz Bastos Neves</t>
  </si>
  <si>
    <t>Bac BIO</t>
  </si>
  <si>
    <t>*10</t>
  </si>
  <si>
    <t>Lógica e Filosofia da Lógica; Filosofia e Ensino; Metafísica; Ética e Conhecimento</t>
  </si>
  <si>
    <t>Transformações e Tecnologia Química</t>
  </si>
  <si>
    <t>Bruce Lehman Sánchez Veja</t>
  </si>
  <si>
    <t>Fanny Nascimento Costa</t>
  </si>
  <si>
    <t>Fernanda de Lourdes Souza</t>
  </si>
  <si>
    <t>Paula Linhares Angerami</t>
  </si>
  <si>
    <t>vagas em processo seletivo ou expansão</t>
  </si>
  <si>
    <t>expansão química geral, duas visitantes sairão em jun</t>
  </si>
  <si>
    <t>Obs. Há 3 redistribuições de seniores aprovadas - vagas da reitoria, não entram na conta do CCNH (vão para bacfis, licbio, bacbio). E ainda há uma vaga a ser deliberada pelo ConsCCNH.</t>
  </si>
  <si>
    <t>Kate Mamhy Oliveira Kumada</t>
  </si>
  <si>
    <t>Claudia Regina Vieira</t>
  </si>
  <si>
    <t>a definir</t>
  </si>
  <si>
    <t>* Os docentes visitantes não entram neste controle , pois estes não contam para o cálculo de vagas de profs. por centro/curso</t>
  </si>
  <si>
    <t>*** Professoras de LIBRAS não contam vaga do centro nem do curso</t>
  </si>
  <si>
    <t>*** a definir - não conta vaga para o curso (LIBRAS)</t>
  </si>
  <si>
    <t>Vaga de Questões de Gênero</t>
  </si>
  <si>
    <t>**** Professores seniores de edital de redistribuição da Reitoria não entram neste controle, pois são vagas da Reitoria e não do centro</t>
  </si>
  <si>
    <t>Total vagas do CCNH com os cursos</t>
  </si>
  <si>
    <t>Alex Moura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</si>
</sst>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General"/>
  </numFmts>
  <fonts count="12">
    <font>
      <sz val="11"/>
      <color rgb="FF000000"/>
      <name val="Calibri"/>
      <family val="2"/>
      <charset val="1"/>
    </font>
    <font>
      <sz val="11"/>
      <color rgb="FF000000"/>
      <name val="Calibri1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1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93CDDD"/>
        <bgColor rgb="FFC6D9F1"/>
      </patternFill>
    </fill>
    <fill>
      <patternFill patternType="solid">
        <fgColor rgb="FFC6D9F1"/>
        <bgColor rgb="FFE6E0EC"/>
      </patternFill>
    </fill>
    <fill>
      <patternFill patternType="solid">
        <fgColor rgb="FFDDD9C3"/>
        <bgColor rgb="FFD7E4BD"/>
      </patternFill>
    </fill>
    <fill>
      <patternFill patternType="solid">
        <fgColor rgb="FFEBF1DE"/>
        <bgColor rgb="FFFDEADA"/>
      </patternFill>
    </fill>
    <fill>
      <patternFill patternType="solid">
        <fgColor rgb="FFFDEADA"/>
        <bgColor rgb="FFEBF1DE"/>
      </patternFill>
    </fill>
    <fill>
      <patternFill patternType="solid">
        <fgColor rgb="FFE6B9B8"/>
        <bgColor rgb="FFFCD5B5"/>
      </patternFill>
    </fill>
    <fill>
      <patternFill patternType="solid">
        <fgColor rgb="FFE6E0EC"/>
        <bgColor rgb="FFEBF1DE"/>
      </patternFill>
    </fill>
    <fill>
      <patternFill patternType="solid">
        <fgColor rgb="FFFCD5B5"/>
        <bgColor rgb="FFDDD9C3"/>
      </patternFill>
    </fill>
    <fill>
      <patternFill patternType="solid">
        <fgColor theme="2"/>
        <bgColor rgb="FFEBF1DE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rgb="FFDDD9C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DDD9C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 applyBorder="0" applyProtection="0"/>
    <xf numFmtId="0" fontId="8" fillId="0" borderId="0" applyBorder="0" applyProtection="0"/>
    <xf numFmtId="0" fontId="10" fillId="0" borderId="0" applyBorder="0" applyProtection="0"/>
  </cellStyleXfs>
  <cellXfs count="78">
    <xf numFmtId="0" fontId="0" fillId="0" borderId="0" xfId="0"/>
    <xf numFmtId="0" fontId="2" fillId="6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2" fillId="4" borderId="1" xfId="0" applyFont="1" applyFill="1" applyBorder="1"/>
    <xf numFmtId="0" fontId="0" fillId="6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3" xfId="0" applyFont="1" applyBorder="1"/>
    <xf numFmtId="0" fontId="0" fillId="8" borderId="1" xfId="0" applyFont="1" applyFill="1" applyBorder="1"/>
    <xf numFmtId="0" fontId="0" fillId="9" borderId="1" xfId="0" applyFont="1" applyFill="1" applyBorder="1"/>
    <xf numFmtId="0" fontId="4" fillId="0" borderId="1" xfId="1" applyFont="1" applyBorder="1" applyAlignment="1" applyProtection="1">
      <alignment horizontal="center" vertical="center" wrapText="1"/>
    </xf>
    <xf numFmtId="0" fontId="2" fillId="9" borderId="1" xfId="0" applyFont="1" applyFill="1" applyBorder="1"/>
    <xf numFmtId="0" fontId="0" fillId="0" borderId="1" xfId="0" applyBorder="1"/>
    <xf numFmtId="0" fontId="4" fillId="0" borderId="1" xfId="1" applyFont="1" applyFill="1" applyBorder="1" applyAlignment="1" applyProtection="1">
      <alignment horizontal="center" vertical="center" wrapText="1"/>
    </xf>
    <xf numFmtId="0" fontId="0" fillId="10" borderId="0" xfId="0" applyFont="1" applyFill="1" applyBorder="1"/>
    <xf numFmtId="0" fontId="0" fillId="11" borderId="0" xfId="0" applyFill="1"/>
    <xf numFmtId="0" fontId="0" fillId="13" borderId="1" xfId="0" applyFill="1" applyBorder="1"/>
    <xf numFmtId="0" fontId="2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vertical="center"/>
    </xf>
    <xf numFmtId="0" fontId="6" fillId="14" borderId="1" xfId="1" applyFont="1" applyFill="1" applyBorder="1" applyAlignment="1" applyProtection="1">
      <alignment horizontal="center" vertical="center" wrapText="1"/>
    </xf>
    <xf numFmtId="0" fontId="0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14" borderId="1" xfId="0" applyFont="1" applyFill="1" applyBorder="1" applyAlignment="1">
      <alignment vertical="center"/>
    </xf>
    <xf numFmtId="0" fontId="4" fillId="14" borderId="1" xfId="1" applyFont="1" applyFill="1" applyBorder="1" applyAlignment="1" applyProtection="1">
      <alignment horizontal="center" vertical="center" wrapText="1"/>
    </xf>
    <xf numFmtId="0" fontId="0" fillId="15" borderId="1" xfId="0" applyFont="1" applyFill="1" applyBorder="1"/>
    <xf numFmtId="0" fontId="0" fillId="16" borderId="1" xfId="0" applyFill="1" applyBorder="1"/>
    <xf numFmtId="0" fontId="2" fillId="17" borderId="1" xfId="0" applyFont="1" applyFill="1" applyBorder="1"/>
    <xf numFmtId="164" fontId="6" fillId="19" borderId="1" xfId="2" applyNumberFormat="1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164" fontId="6" fillId="19" borderId="1" xfId="3" applyNumberFormat="1" applyFont="1" applyFill="1" applyBorder="1" applyAlignment="1">
      <alignment horizontal="center" vertical="center" wrapText="1"/>
    </xf>
    <xf numFmtId="164" fontId="9" fillId="19" borderId="1" xfId="2" applyNumberFormat="1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164" fontId="11" fillId="19" borderId="1" xfId="0" applyNumberFormat="1" applyFont="1" applyFill="1" applyBorder="1" applyAlignment="1">
      <alignment horizontal="center" vertical="center" wrapText="1"/>
    </xf>
    <xf numFmtId="0" fontId="7" fillId="19" borderId="1" xfId="0" applyFont="1" applyFill="1" applyBorder="1"/>
    <xf numFmtId="0" fontId="0" fillId="7" borderId="1" xfId="0" applyFont="1" applyFill="1" applyBorder="1"/>
    <xf numFmtId="0" fontId="0" fillId="0" borderId="6" xfId="0" applyBorder="1"/>
    <xf numFmtId="0" fontId="5" fillId="14" borderId="8" xfId="0" applyFont="1" applyFill="1" applyBorder="1" applyAlignment="1">
      <alignment vertical="center"/>
    </xf>
    <xf numFmtId="0" fontId="4" fillId="14" borderId="7" xfId="1" applyFont="1" applyFill="1" applyBorder="1" applyAlignment="1" applyProtection="1">
      <alignment horizontal="center" vertical="center" wrapText="1"/>
    </xf>
    <xf numFmtId="0" fontId="0" fillId="0" borderId="0" xfId="0" applyFont="1" applyFill="1" applyBorder="1"/>
    <xf numFmtId="0" fontId="0" fillId="5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2" fillId="15" borderId="4" xfId="0" applyFont="1" applyFill="1" applyBorder="1" applyAlignment="1">
      <alignment horizontal="center" wrapText="1"/>
    </xf>
    <xf numFmtId="0" fontId="2" fillId="15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16" borderId="4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 shrinkToFit="1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17" borderId="1" xfId="0" applyFont="1" applyFill="1" applyBorder="1" applyAlignment="1">
      <alignment horizontal="center" wrapText="1"/>
    </xf>
    <xf numFmtId="0" fontId="7" fillId="18" borderId="5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0" fontId="7" fillId="3" borderId="1" xfId="0" applyFont="1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</cellXfs>
  <cellStyles count="4">
    <cellStyle name="Normal" xfId="0" builtinId="0"/>
    <cellStyle name="Normal 2 2 2" xfId="3"/>
    <cellStyle name="Normal 9 2 3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EBF1DE"/>
      <rgbColor rgb="FFE6E0EC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9C3"/>
      <rgbColor rgb="FFD7E4BD"/>
      <rgbColor rgb="FFFDEADA"/>
      <rgbColor rgb="FF93CDDD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85" zoomScaleNormal="85" workbookViewId="0">
      <selection activeCell="A16" sqref="A16:A34"/>
    </sheetView>
  </sheetViews>
  <sheetFormatPr defaultRowHeight="14.5"/>
  <cols>
    <col min="1" max="1" width="18.453125" customWidth="1"/>
    <col min="2" max="2" width="24.6328125" customWidth="1"/>
    <col min="6" max="6" width="9.08984375" style="26"/>
    <col min="7" max="7" width="10.6328125" style="26" customWidth="1"/>
    <col min="10" max="10" width="50.90625" customWidth="1"/>
    <col min="11" max="11" width="24.6328125"/>
  </cols>
  <sheetData>
    <row r="1" spans="1:10" ht="15" customHeight="1">
      <c r="A1" s="49" t="s">
        <v>43</v>
      </c>
      <c r="B1" s="49"/>
      <c r="C1" s="50" t="s">
        <v>44</v>
      </c>
      <c r="D1" s="50"/>
      <c r="E1" s="50"/>
      <c r="F1" s="50"/>
      <c r="G1" s="52" t="s">
        <v>281</v>
      </c>
      <c r="H1" s="51" t="s">
        <v>65</v>
      </c>
      <c r="I1" s="51"/>
      <c r="J1" s="47" t="s">
        <v>75</v>
      </c>
    </row>
    <row r="2" spans="1:10" ht="30.75" customHeight="1">
      <c r="A2" s="11" t="s">
        <v>7</v>
      </c>
      <c r="B2" s="11" t="s">
        <v>8</v>
      </c>
      <c r="C2" s="12" t="s">
        <v>9</v>
      </c>
      <c r="D2" s="12" t="s">
        <v>10</v>
      </c>
      <c r="E2" s="12" t="s">
        <v>11</v>
      </c>
      <c r="F2" s="21" t="s">
        <v>8</v>
      </c>
      <c r="G2" s="53"/>
      <c r="H2" s="4" t="s">
        <v>12</v>
      </c>
      <c r="I2" s="4" t="s">
        <v>8</v>
      </c>
      <c r="J2" s="48"/>
    </row>
    <row r="3" spans="1:10">
      <c r="A3" s="45" t="s">
        <v>13</v>
      </c>
      <c r="B3" s="45">
        <v>7</v>
      </c>
      <c r="C3" s="46" t="s">
        <v>13</v>
      </c>
      <c r="D3" s="46">
        <f>F3+F4</f>
        <v>4</v>
      </c>
      <c r="E3" s="12" t="s">
        <v>47</v>
      </c>
      <c r="F3" s="21">
        <v>3</v>
      </c>
      <c r="G3" s="24">
        <v>2</v>
      </c>
      <c r="H3" s="44" t="s">
        <v>13</v>
      </c>
      <c r="I3" s="44">
        <f>B3-D3-G3-G4</f>
        <v>1</v>
      </c>
      <c r="J3" s="19" t="s">
        <v>282</v>
      </c>
    </row>
    <row r="4" spans="1:10">
      <c r="A4" s="45"/>
      <c r="B4" s="45"/>
      <c r="C4" s="46"/>
      <c r="D4" s="46"/>
      <c r="E4" s="12" t="s">
        <v>15</v>
      </c>
      <c r="F4" s="21">
        <v>1</v>
      </c>
      <c r="G4" s="24">
        <v>0</v>
      </c>
      <c r="H4" s="44"/>
      <c r="I4" s="44"/>
      <c r="J4" s="19"/>
    </row>
    <row r="5" spans="1:10">
      <c r="A5" s="45" t="s">
        <v>16</v>
      </c>
      <c r="B5" s="45">
        <v>7</v>
      </c>
      <c r="C5" s="46" t="s">
        <v>16</v>
      </c>
      <c r="D5" s="46">
        <f>F5+F6</f>
        <v>2</v>
      </c>
      <c r="E5" s="12" t="s">
        <v>17</v>
      </c>
      <c r="F5" s="21">
        <v>1</v>
      </c>
      <c r="G5" s="24">
        <v>0</v>
      </c>
      <c r="H5" s="44" t="s">
        <v>16</v>
      </c>
      <c r="I5" s="44">
        <f>B5-D5-G5-G6</f>
        <v>5</v>
      </c>
      <c r="J5" s="19"/>
    </row>
    <row r="6" spans="1:10">
      <c r="A6" s="45"/>
      <c r="B6" s="45"/>
      <c r="C6" s="46"/>
      <c r="D6" s="46"/>
      <c r="E6" s="12" t="s">
        <v>18</v>
      </c>
      <c r="F6" s="21">
        <v>1</v>
      </c>
      <c r="G6" s="24">
        <v>0</v>
      </c>
      <c r="H6" s="44"/>
      <c r="I6" s="44"/>
      <c r="J6" s="19"/>
    </row>
    <row r="7" spans="1:10">
      <c r="A7" s="45" t="s">
        <v>19</v>
      </c>
      <c r="B7" s="45">
        <v>7</v>
      </c>
      <c r="C7" s="46" t="s">
        <v>19</v>
      </c>
      <c r="D7" s="46">
        <f>F7+F8</f>
        <v>9</v>
      </c>
      <c r="E7" s="12" t="s">
        <v>20</v>
      </c>
      <c r="F7" s="21">
        <v>7</v>
      </c>
      <c r="G7" s="24">
        <v>0</v>
      </c>
      <c r="H7" s="44" t="s">
        <v>19</v>
      </c>
      <c r="I7" s="44">
        <f>B7-D7-G7-G8</f>
        <v>-2</v>
      </c>
      <c r="J7" s="19"/>
    </row>
    <row r="8" spans="1:10">
      <c r="A8" s="45"/>
      <c r="B8" s="45"/>
      <c r="C8" s="46"/>
      <c r="D8" s="46"/>
      <c r="E8" s="12" t="s">
        <v>21</v>
      </c>
      <c r="F8" s="21">
        <v>2</v>
      </c>
      <c r="G8" s="24">
        <v>0</v>
      </c>
      <c r="H8" s="44"/>
      <c r="I8" s="44"/>
      <c r="J8" s="19"/>
    </row>
    <row r="9" spans="1:10">
      <c r="A9" s="45" t="s">
        <v>22</v>
      </c>
      <c r="B9" s="45">
        <v>7</v>
      </c>
      <c r="C9" s="46" t="s">
        <v>22</v>
      </c>
      <c r="D9" s="46">
        <f>F9+F10</f>
        <v>4</v>
      </c>
      <c r="E9" s="12" t="s">
        <v>23</v>
      </c>
      <c r="F9" s="21">
        <v>3</v>
      </c>
      <c r="G9" s="24">
        <v>2</v>
      </c>
      <c r="H9" s="44" t="s">
        <v>22</v>
      </c>
      <c r="I9" s="44">
        <f>B9-D9-G9-G10</f>
        <v>1</v>
      </c>
      <c r="J9" s="19" t="s">
        <v>282</v>
      </c>
    </row>
    <row r="10" spans="1:10">
      <c r="A10" s="45"/>
      <c r="B10" s="45"/>
      <c r="C10" s="46"/>
      <c r="D10" s="46"/>
      <c r="E10" s="12" t="s">
        <v>24</v>
      </c>
      <c r="F10" s="21">
        <v>1</v>
      </c>
      <c r="G10" s="24">
        <v>0</v>
      </c>
      <c r="H10" s="44"/>
      <c r="I10" s="44"/>
      <c r="J10" s="19"/>
    </row>
    <row r="11" spans="1:10">
      <c r="A11" s="11" t="s">
        <v>25</v>
      </c>
      <c r="B11" s="11">
        <f>B3+B5+B7+B9</f>
        <v>28</v>
      </c>
      <c r="C11" s="14" t="s">
        <v>26</v>
      </c>
      <c r="D11" s="14">
        <f>D3+D5+D7+D9</f>
        <v>19</v>
      </c>
      <c r="E11" s="14"/>
      <c r="F11" s="20"/>
      <c r="G11" s="25"/>
      <c r="H11" s="4"/>
      <c r="I11" s="4">
        <f>I3+I5+I7+I9</f>
        <v>5</v>
      </c>
      <c r="J11" s="19" t="s">
        <v>274</v>
      </c>
    </row>
    <row r="12" spans="1:10">
      <c r="A12" s="11" t="s">
        <v>62</v>
      </c>
      <c r="B12" s="11" t="s">
        <v>69</v>
      </c>
      <c r="C12" s="11"/>
    </row>
    <row r="13" spans="1:10">
      <c r="A13" s="11" t="s">
        <v>26</v>
      </c>
      <c r="B13" s="11">
        <v>30</v>
      </c>
    </row>
    <row r="15" spans="1:10">
      <c r="A15" s="17" t="s">
        <v>64</v>
      </c>
      <c r="B15" s="18" t="s">
        <v>63</v>
      </c>
    </row>
    <row r="16" spans="1:10">
      <c r="A16" s="15" t="s">
        <v>50</v>
      </c>
      <c r="B16" s="13" t="s">
        <v>51</v>
      </c>
    </row>
    <row r="17" spans="1:2" ht="26">
      <c r="A17" s="15" t="s">
        <v>61</v>
      </c>
      <c r="B17" s="13" t="s">
        <v>48</v>
      </c>
    </row>
    <row r="18" spans="1:2" ht="32.4" customHeight="1">
      <c r="A18" s="15" t="s">
        <v>265</v>
      </c>
      <c r="B18" s="16" t="s">
        <v>51</v>
      </c>
    </row>
    <row r="19" spans="1:2" ht="26">
      <c r="A19" s="16" t="s">
        <v>66</v>
      </c>
      <c r="B19" s="13" t="s">
        <v>48</v>
      </c>
    </row>
    <row r="20" spans="1:2" ht="26">
      <c r="A20" s="16" t="s">
        <v>68</v>
      </c>
      <c r="B20" s="13" t="s">
        <v>48</v>
      </c>
    </row>
    <row r="21" spans="1:2">
      <c r="A21" s="22" t="s">
        <v>70</v>
      </c>
      <c r="B21" s="23" t="s">
        <v>52</v>
      </c>
    </row>
    <row r="22" spans="1:2">
      <c r="A22" s="22" t="s">
        <v>71</v>
      </c>
      <c r="B22" s="23" t="s">
        <v>52</v>
      </c>
    </row>
    <row r="23" spans="1:2" ht="26">
      <c r="A23" s="27" t="s">
        <v>72</v>
      </c>
      <c r="B23" s="28" t="s">
        <v>74</v>
      </c>
    </row>
    <row r="24" spans="1:2">
      <c r="A24" s="27" t="s">
        <v>73</v>
      </c>
      <c r="B24" s="28" t="s">
        <v>51</v>
      </c>
    </row>
    <row r="25" spans="1:2">
      <c r="A25" s="27" t="s">
        <v>258</v>
      </c>
      <c r="B25" s="28" t="s">
        <v>51</v>
      </c>
    </row>
    <row r="26" spans="1:2">
      <c r="A26" s="27" t="s">
        <v>259</v>
      </c>
      <c r="B26" s="28" t="s">
        <v>108</v>
      </c>
    </row>
    <row r="27" spans="1:2">
      <c r="A27" s="27" t="s">
        <v>262</v>
      </c>
      <c r="B27" s="28" t="s">
        <v>137</v>
      </c>
    </row>
    <row r="28" spans="1:2">
      <c r="A28" s="27" t="s">
        <v>264</v>
      </c>
      <c r="B28" s="28" t="s">
        <v>51</v>
      </c>
    </row>
    <row r="29" spans="1:2">
      <c r="A29" s="27" t="s">
        <v>268</v>
      </c>
      <c r="B29" s="28" t="s">
        <v>46</v>
      </c>
    </row>
    <row r="30" spans="1:2">
      <c r="A30" s="40" t="s">
        <v>269</v>
      </c>
      <c r="B30" s="28" t="s">
        <v>108</v>
      </c>
    </row>
    <row r="31" spans="1:2">
      <c r="A31" s="41" t="s">
        <v>277</v>
      </c>
      <c r="B31" s="28" t="s">
        <v>51</v>
      </c>
    </row>
    <row r="32" spans="1:2">
      <c r="A32" s="41" t="s">
        <v>278</v>
      </c>
      <c r="B32" s="28" t="s">
        <v>51</v>
      </c>
    </row>
    <row r="33" spans="1:2">
      <c r="A33" s="41" t="s">
        <v>279</v>
      </c>
      <c r="B33" s="23" t="s">
        <v>52</v>
      </c>
    </row>
    <row r="34" spans="1:2">
      <c r="A34" s="41" t="s">
        <v>280</v>
      </c>
      <c r="B34" s="42" t="s">
        <v>49</v>
      </c>
    </row>
  </sheetData>
  <autoFilter ref="A15:B30"/>
  <mergeCells count="29">
    <mergeCell ref="J1:J2"/>
    <mergeCell ref="A1:B1"/>
    <mergeCell ref="C1:F1"/>
    <mergeCell ref="H1:I1"/>
    <mergeCell ref="A3:A4"/>
    <mergeCell ref="B3:B4"/>
    <mergeCell ref="C3:C4"/>
    <mergeCell ref="D3:D4"/>
    <mergeCell ref="H3:H4"/>
    <mergeCell ref="I3:I4"/>
    <mergeCell ref="G1:G2"/>
    <mergeCell ref="I5:I6"/>
    <mergeCell ref="A7:A8"/>
    <mergeCell ref="B7:B8"/>
    <mergeCell ref="C7:C8"/>
    <mergeCell ref="D7:D8"/>
    <mergeCell ref="H7:H8"/>
    <mergeCell ref="I7:I8"/>
    <mergeCell ref="A5:A6"/>
    <mergeCell ref="B5:B6"/>
    <mergeCell ref="C5:C6"/>
    <mergeCell ref="D5:D6"/>
    <mergeCell ref="H5:H6"/>
    <mergeCell ref="I9:I10"/>
    <mergeCell ref="A9:A10"/>
    <mergeCell ref="B9:B10"/>
    <mergeCell ref="C9:C10"/>
    <mergeCell ref="D9:D10"/>
    <mergeCell ref="H9:H10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B14" sqref="B14"/>
    </sheetView>
  </sheetViews>
  <sheetFormatPr defaultRowHeight="14.5"/>
  <cols>
    <col min="1" max="1" width="18.26953125" customWidth="1"/>
    <col min="2" max="2" width="8.54296875"/>
    <col min="3" max="3" width="8.08984375"/>
    <col min="4" max="4" width="8.54296875"/>
    <col min="5" max="5" width="9.36328125"/>
    <col min="6" max="6" width="4.54296875"/>
    <col min="7" max="8" width="8.54296875"/>
    <col min="9" max="9" width="20.6328125"/>
    <col min="10" max="10" width="13.54296875" customWidth="1"/>
    <col min="11" max="11" width="14.08984375"/>
    <col min="12" max="12" width="38.54296875" customWidth="1"/>
    <col min="13" max="13" width="41.36328125" customWidth="1"/>
    <col min="14" max="1026" width="8.54296875"/>
  </cols>
  <sheetData>
    <row r="1" spans="1:13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4.4" customHeight="1">
      <c r="A2" s="67" t="s">
        <v>1</v>
      </c>
      <c r="B2" s="67"/>
      <c r="C2" s="68" t="s">
        <v>2</v>
      </c>
      <c r="D2" s="68"/>
      <c r="E2" s="68"/>
      <c r="F2" s="68"/>
      <c r="G2" s="51" t="s">
        <v>3</v>
      </c>
      <c r="H2" s="51"/>
      <c r="I2" s="69" t="s">
        <v>4</v>
      </c>
      <c r="J2" s="56" t="s">
        <v>77</v>
      </c>
      <c r="K2" s="70" t="s">
        <v>5</v>
      </c>
      <c r="L2" s="1" t="s">
        <v>6</v>
      </c>
      <c r="M2" s="60" t="s">
        <v>78</v>
      </c>
    </row>
    <row r="3" spans="1:13">
      <c r="A3" s="2" t="s">
        <v>7</v>
      </c>
      <c r="B3" s="2" t="s">
        <v>8</v>
      </c>
      <c r="C3" s="3" t="s">
        <v>82</v>
      </c>
      <c r="D3" s="3" t="s">
        <v>10</v>
      </c>
      <c r="E3" s="3" t="s">
        <v>11</v>
      </c>
      <c r="F3" s="3" t="s">
        <v>8</v>
      </c>
      <c r="G3" s="4" t="s">
        <v>12</v>
      </c>
      <c r="H3" s="4" t="s">
        <v>8</v>
      </c>
      <c r="I3" s="69"/>
      <c r="J3" s="57"/>
      <c r="K3" s="70"/>
      <c r="L3" s="5"/>
      <c r="M3" s="61"/>
    </row>
    <row r="4" spans="1:13" ht="14.4" customHeight="1">
      <c r="A4" s="63" t="s">
        <v>13</v>
      </c>
      <c r="B4" s="63">
        <v>58</v>
      </c>
      <c r="C4" s="64" t="s">
        <v>13</v>
      </c>
      <c r="D4" s="64">
        <f>F4+F5</f>
        <v>47</v>
      </c>
      <c r="E4" s="3" t="s">
        <v>14</v>
      </c>
      <c r="F4" s="3">
        <v>41</v>
      </c>
      <c r="G4" s="44" t="s">
        <v>13</v>
      </c>
      <c r="H4" s="44">
        <f>B4-D4</f>
        <v>11</v>
      </c>
      <c r="I4" s="65">
        <v>1</v>
      </c>
      <c r="J4" s="54">
        <v>0</v>
      </c>
      <c r="K4" s="66">
        <f>H4-I4-J4</f>
        <v>10</v>
      </c>
      <c r="L4" s="62" t="s">
        <v>266</v>
      </c>
      <c r="M4" s="30"/>
    </row>
    <row r="5" spans="1:13">
      <c r="A5" s="63"/>
      <c r="B5" s="63"/>
      <c r="C5" s="64"/>
      <c r="D5" s="64"/>
      <c r="E5" s="3" t="s">
        <v>15</v>
      </c>
      <c r="F5" s="3">
        <v>6</v>
      </c>
      <c r="G5" s="44"/>
      <c r="H5" s="44"/>
      <c r="I5" s="65"/>
      <c r="J5" s="55"/>
      <c r="K5" s="66"/>
      <c r="L5" s="62"/>
      <c r="M5" s="30"/>
    </row>
    <row r="6" spans="1:13" ht="14.4" customHeight="1">
      <c r="A6" s="63" t="s">
        <v>16</v>
      </c>
      <c r="B6" s="63">
        <v>41</v>
      </c>
      <c r="C6" s="64" t="s">
        <v>16</v>
      </c>
      <c r="D6" s="64">
        <f>F6+F7</f>
        <v>36</v>
      </c>
      <c r="E6" s="3" t="s">
        <v>17</v>
      </c>
      <c r="F6" s="3">
        <v>29</v>
      </c>
      <c r="G6" s="44" t="s">
        <v>16</v>
      </c>
      <c r="H6" s="44">
        <f>B6-D6</f>
        <v>5</v>
      </c>
      <c r="I6" s="65">
        <v>4</v>
      </c>
      <c r="J6" s="54">
        <v>0</v>
      </c>
      <c r="K6" s="66">
        <f t="shared" ref="K6" si="0">H6-I6-J6</f>
        <v>1</v>
      </c>
      <c r="L6" s="62" t="s">
        <v>275</v>
      </c>
      <c r="M6" s="30"/>
    </row>
    <row r="7" spans="1:13">
      <c r="A7" s="63"/>
      <c r="B7" s="63"/>
      <c r="C7" s="64"/>
      <c r="D7" s="64"/>
      <c r="E7" s="3" t="s">
        <v>18</v>
      </c>
      <c r="F7" s="3">
        <v>7</v>
      </c>
      <c r="G7" s="44"/>
      <c r="H7" s="44"/>
      <c r="I7" s="65"/>
      <c r="J7" s="55"/>
      <c r="K7" s="66"/>
      <c r="L7" s="62"/>
      <c r="M7" s="30"/>
    </row>
    <row r="8" spans="1:13">
      <c r="A8" s="63" t="s">
        <v>19</v>
      </c>
      <c r="B8" s="63">
        <v>69</v>
      </c>
      <c r="C8" s="64" t="s">
        <v>19</v>
      </c>
      <c r="D8" s="64">
        <f>F8+F9</f>
        <v>57</v>
      </c>
      <c r="E8" s="3" t="s">
        <v>20</v>
      </c>
      <c r="F8" s="3">
        <v>50</v>
      </c>
      <c r="G8" s="44" t="s">
        <v>19</v>
      </c>
      <c r="H8" s="44">
        <f>B8-D8</f>
        <v>12</v>
      </c>
      <c r="I8" s="65">
        <v>10</v>
      </c>
      <c r="J8" s="54">
        <v>0</v>
      </c>
      <c r="K8" s="66">
        <f t="shared" ref="K8" si="1">H8-I8-J8</f>
        <v>2</v>
      </c>
      <c r="L8" s="62" t="s">
        <v>267</v>
      </c>
      <c r="M8" s="30"/>
    </row>
    <row r="9" spans="1:13">
      <c r="A9" s="63"/>
      <c r="B9" s="63"/>
      <c r="C9" s="64"/>
      <c r="D9" s="64"/>
      <c r="E9" s="3" t="s">
        <v>21</v>
      </c>
      <c r="F9" s="3">
        <v>7</v>
      </c>
      <c r="G9" s="44"/>
      <c r="H9" s="44"/>
      <c r="I9" s="65"/>
      <c r="J9" s="55"/>
      <c r="K9" s="66"/>
      <c r="L9" s="62"/>
      <c r="M9" s="30"/>
    </row>
    <row r="10" spans="1:13" ht="14.4" customHeight="1">
      <c r="A10" s="63" t="s">
        <v>22</v>
      </c>
      <c r="B10" s="63">
        <v>57</v>
      </c>
      <c r="C10" s="64" t="s">
        <v>22</v>
      </c>
      <c r="D10" s="64">
        <f>F10+F11</f>
        <v>53</v>
      </c>
      <c r="E10" s="3" t="s">
        <v>23</v>
      </c>
      <c r="F10" s="3">
        <v>45</v>
      </c>
      <c r="G10" s="44" t="s">
        <v>22</v>
      </c>
      <c r="H10" s="44">
        <f>B10-D10</f>
        <v>4</v>
      </c>
      <c r="I10" s="65">
        <v>1</v>
      </c>
      <c r="J10" s="54">
        <v>0</v>
      </c>
      <c r="K10" s="66">
        <f t="shared" ref="K10" si="2">H10-I10-J10</f>
        <v>3</v>
      </c>
      <c r="L10" s="62" t="s">
        <v>276</v>
      </c>
      <c r="M10" s="30"/>
    </row>
    <row r="11" spans="1:13">
      <c r="A11" s="63"/>
      <c r="B11" s="63"/>
      <c r="C11" s="64"/>
      <c r="D11" s="64"/>
      <c r="E11" s="3" t="s">
        <v>24</v>
      </c>
      <c r="F11" s="3">
        <v>8</v>
      </c>
      <c r="G11" s="44"/>
      <c r="H11" s="44"/>
      <c r="I11" s="65"/>
      <c r="J11" s="55"/>
      <c r="K11" s="66"/>
      <c r="L11" s="62"/>
      <c r="M11" s="30"/>
    </row>
    <row r="12" spans="1:13" ht="29">
      <c r="A12" s="9" t="s">
        <v>292</v>
      </c>
      <c r="B12" s="73">
        <f>B4+B6+B8+B10</f>
        <v>225</v>
      </c>
      <c r="C12" s="7" t="s">
        <v>26</v>
      </c>
      <c r="D12" s="7">
        <f>D4+D6+D8+D10</f>
        <v>193</v>
      </c>
      <c r="E12" s="7"/>
      <c r="F12" s="7"/>
      <c r="G12" s="4"/>
      <c r="H12" s="4">
        <f>H4+H6+H8+H10</f>
        <v>32</v>
      </c>
      <c r="I12" s="8">
        <f>I4+I6+I8+I10</f>
        <v>16</v>
      </c>
      <c r="J12" s="29"/>
      <c r="K12" s="31">
        <f>K4+K6+K8+K10</f>
        <v>16</v>
      </c>
      <c r="L12" s="6"/>
      <c r="M12" s="30"/>
    </row>
    <row r="13" spans="1:13" ht="29">
      <c r="A13" s="9" t="s">
        <v>290</v>
      </c>
      <c r="B13" s="73">
        <v>1</v>
      </c>
      <c r="C13" s="74"/>
      <c r="D13" s="74"/>
      <c r="E13" s="74"/>
      <c r="F13" s="74"/>
      <c r="G13" s="43"/>
      <c r="H13" s="43"/>
      <c r="I13" s="43"/>
      <c r="J13" s="43"/>
      <c r="K13" s="74"/>
      <c r="L13" s="75"/>
      <c r="M13" s="76" t="s">
        <v>283</v>
      </c>
    </row>
    <row r="14" spans="1:13" ht="29">
      <c r="A14" s="9" t="s">
        <v>27</v>
      </c>
      <c r="B14" s="73">
        <f>B12+B13</f>
        <v>226</v>
      </c>
      <c r="C14" s="74"/>
      <c r="D14" s="74"/>
      <c r="E14" s="74"/>
      <c r="F14" s="74"/>
      <c r="G14" s="43"/>
      <c r="H14" s="43"/>
      <c r="I14" s="43"/>
      <c r="J14" s="43"/>
      <c r="K14" s="74"/>
      <c r="L14" s="75"/>
      <c r="M14" s="77"/>
    </row>
    <row r="16" spans="1:13">
      <c r="A16" s="10" t="s">
        <v>287</v>
      </c>
    </row>
    <row r="17" spans="1:1">
      <c r="A17" s="10" t="s">
        <v>28</v>
      </c>
    </row>
    <row r="18" spans="1:1">
      <c r="A18" s="43" t="s">
        <v>288</v>
      </c>
    </row>
    <row r="19" spans="1:1">
      <c r="A19" s="43" t="s">
        <v>291</v>
      </c>
    </row>
  </sheetData>
  <mergeCells count="48">
    <mergeCell ref="A2:B2"/>
    <mergeCell ref="C2:F2"/>
    <mergeCell ref="G2:H2"/>
    <mergeCell ref="I2:I3"/>
    <mergeCell ref="K2:K3"/>
    <mergeCell ref="L4:L5"/>
    <mergeCell ref="A6:A7"/>
    <mergeCell ref="B6:B7"/>
    <mergeCell ref="C6:C7"/>
    <mergeCell ref="D6:D7"/>
    <mergeCell ref="G6:G7"/>
    <mergeCell ref="H6:H7"/>
    <mergeCell ref="I6:I7"/>
    <mergeCell ref="K6:K7"/>
    <mergeCell ref="L6:L7"/>
    <mergeCell ref="A4:A5"/>
    <mergeCell ref="B4:B5"/>
    <mergeCell ref="C4:C5"/>
    <mergeCell ref="D4:D5"/>
    <mergeCell ref="G4:G5"/>
    <mergeCell ref="H4:H5"/>
    <mergeCell ref="K4:K5"/>
    <mergeCell ref="H8:H9"/>
    <mergeCell ref="I8:I9"/>
    <mergeCell ref="K8:K9"/>
    <mergeCell ref="J4:J5"/>
    <mergeCell ref="J6:J7"/>
    <mergeCell ref="C8:C9"/>
    <mergeCell ref="D8:D9"/>
    <mergeCell ref="G8:G9"/>
    <mergeCell ref="J8:J9"/>
    <mergeCell ref="I4:I5"/>
    <mergeCell ref="J10:J11"/>
    <mergeCell ref="J2:J3"/>
    <mergeCell ref="A1:M1"/>
    <mergeCell ref="M2:M3"/>
    <mergeCell ref="L8:L9"/>
    <mergeCell ref="A10:A11"/>
    <mergeCell ref="B10:B11"/>
    <mergeCell ref="C10:C11"/>
    <mergeCell ref="D10:D11"/>
    <mergeCell ref="G10:G11"/>
    <mergeCell ref="H10:H11"/>
    <mergeCell ref="I10:I11"/>
    <mergeCell ref="K10:K11"/>
    <mergeCell ref="L10:L11"/>
    <mergeCell ref="A8:A9"/>
    <mergeCell ref="B8:B9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7"/>
  <sheetViews>
    <sheetView zoomScale="115" zoomScaleNormal="115" workbookViewId="0">
      <selection sqref="A1:B1"/>
    </sheetView>
  </sheetViews>
  <sheetFormatPr defaultRowHeight="14.5"/>
  <cols>
    <col min="1" max="1" width="36.08984375" customWidth="1"/>
    <col min="2" max="2" width="52.453125" customWidth="1"/>
  </cols>
  <sheetData>
    <row r="1" spans="1:2" ht="28.25" customHeight="1">
      <c r="A1" s="71" t="s">
        <v>260</v>
      </c>
      <c r="B1" s="71"/>
    </row>
    <row r="2" spans="1:2">
      <c r="A2" s="38" t="s">
        <v>257</v>
      </c>
      <c r="B2" s="38" t="s">
        <v>256</v>
      </c>
    </row>
    <row r="3" spans="1:2">
      <c r="A3" s="32" t="s">
        <v>83</v>
      </c>
      <c r="B3" s="32" t="s">
        <v>52</v>
      </c>
    </row>
    <row r="4" spans="1:2">
      <c r="A4" s="32" t="s">
        <v>55</v>
      </c>
      <c r="B4" s="32" t="s">
        <v>74</v>
      </c>
    </row>
    <row r="5" spans="1:2">
      <c r="A5" s="32" t="s">
        <v>84</v>
      </c>
      <c r="B5" s="32" t="s">
        <v>51</v>
      </c>
    </row>
    <row r="6" spans="1:2">
      <c r="A6" s="32" t="s">
        <v>85</v>
      </c>
      <c r="B6" s="32" t="s">
        <v>48</v>
      </c>
    </row>
    <row r="7" spans="1:2">
      <c r="A7" s="32" t="s">
        <v>86</v>
      </c>
      <c r="B7" s="32" t="s">
        <v>51</v>
      </c>
    </row>
    <row r="8" spans="1:2">
      <c r="A8" s="32" t="s">
        <v>37</v>
      </c>
      <c r="B8" s="32" t="s">
        <v>49</v>
      </c>
    </row>
    <row r="9" spans="1:2">
      <c r="A9" s="32" t="s">
        <v>87</v>
      </c>
      <c r="B9" s="32" t="s">
        <v>52</v>
      </c>
    </row>
    <row r="10" spans="1:2">
      <c r="A10" s="32" t="s">
        <v>45</v>
      </c>
      <c r="B10" s="32" t="s">
        <v>46</v>
      </c>
    </row>
    <row r="11" spans="1:2">
      <c r="A11" s="32" t="s">
        <v>88</v>
      </c>
      <c r="B11" s="32" t="s">
        <v>52</v>
      </c>
    </row>
    <row r="12" spans="1:2">
      <c r="A12" s="32" t="s">
        <v>261</v>
      </c>
      <c r="B12" s="32" t="s">
        <v>137</v>
      </c>
    </row>
    <row r="13" spans="1:2">
      <c r="A13" s="32" t="s">
        <v>89</v>
      </c>
      <c r="B13" s="32" t="s">
        <v>52</v>
      </c>
    </row>
    <row r="14" spans="1:2">
      <c r="A14" s="32" t="s">
        <v>90</v>
      </c>
      <c r="B14" s="32" t="s">
        <v>51</v>
      </c>
    </row>
    <row r="15" spans="1:2">
      <c r="A15" s="32" t="s">
        <v>67</v>
      </c>
      <c r="B15" s="32" t="s">
        <v>52</v>
      </c>
    </row>
    <row r="16" spans="1:2">
      <c r="A16" s="32" t="s">
        <v>91</v>
      </c>
      <c r="B16" s="32" t="s">
        <v>48</v>
      </c>
    </row>
    <row r="17" spans="1:2">
      <c r="A17" s="32" t="s">
        <v>92</v>
      </c>
      <c r="B17" s="32" t="s">
        <v>51</v>
      </c>
    </row>
    <row r="18" spans="1:2">
      <c r="A18" s="32" t="s">
        <v>93</v>
      </c>
      <c r="B18" s="32" t="s">
        <v>48</v>
      </c>
    </row>
    <row r="19" spans="1:2">
      <c r="A19" s="32" t="s">
        <v>94</v>
      </c>
      <c r="B19" s="32" t="s">
        <v>46</v>
      </c>
    </row>
    <row r="20" spans="1:2">
      <c r="A20" s="32" t="s">
        <v>95</v>
      </c>
      <c r="B20" s="32" t="s">
        <v>46</v>
      </c>
    </row>
    <row r="21" spans="1:2">
      <c r="A21" s="32" t="s">
        <v>96</v>
      </c>
      <c r="B21" s="32" t="s">
        <v>52</v>
      </c>
    </row>
    <row r="22" spans="1:2">
      <c r="A22" s="32" t="s">
        <v>97</v>
      </c>
      <c r="B22" s="32" t="s">
        <v>48</v>
      </c>
    </row>
    <row r="23" spans="1:2">
      <c r="A23" s="32" t="s">
        <v>98</v>
      </c>
      <c r="B23" s="32" t="s">
        <v>51</v>
      </c>
    </row>
    <row r="24" spans="1:2">
      <c r="A24" s="32" t="s">
        <v>99</v>
      </c>
      <c r="B24" s="32" t="s">
        <v>49</v>
      </c>
    </row>
    <row r="25" spans="1:2">
      <c r="A25" s="32" t="s">
        <v>100</v>
      </c>
      <c r="B25" s="32" t="s">
        <v>51</v>
      </c>
    </row>
    <row r="26" spans="1:2">
      <c r="A26" s="32" t="s">
        <v>101</v>
      </c>
      <c r="B26" s="32" t="s">
        <v>52</v>
      </c>
    </row>
    <row r="27" spans="1:2">
      <c r="A27" s="32" t="s">
        <v>102</v>
      </c>
      <c r="B27" s="32" t="s">
        <v>48</v>
      </c>
    </row>
    <row r="28" spans="1:2">
      <c r="A28" s="32" t="s">
        <v>103</v>
      </c>
      <c r="B28" s="32" t="s">
        <v>51</v>
      </c>
    </row>
    <row r="29" spans="1:2">
      <c r="A29" s="32" t="s">
        <v>104</v>
      </c>
      <c r="B29" s="32" t="s">
        <v>48</v>
      </c>
    </row>
    <row r="30" spans="1:2">
      <c r="A30" s="32" t="s">
        <v>105</v>
      </c>
      <c r="B30" s="32" t="s">
        <v>48</v>
      </c>
    </row>
    <row r="31" spans="1:2">
      <c r="A31" s="32" t="s">
        <v>106</v>
      </c>
      <c r="B31" s="32" t="s">
        <v>52</v>
      </c>
    </row>
    <row r="32" spans="1:2">
      <c r="A32" s="32" t="s">
        <v>107</v>
      </c>
      <c r="B32" s="32" t="s">
        <v>108</v>
      </c>
    </row>
    <row r="33" spans="1:2">
      <c r="A33" s="32" t="s">
        <v>109</v>
      </c>
      <c r="B33" s="32" t="s">
        <v>52</v>
      </c>
    </row>
    <row r="34" spans="1:2">
      <c r="A34" s="32" t="s">
        <v>110</v>
      </c>
      <c r="B34" s="32" t="s">
        <v>46</v>
      </c>
    </row>
    <row r="35" spans="1:2">
      <c r="A35" s="32" t="s">
        <v>111</v>
      </c>
      <c r="B35" s="32" t="s">
        <v>52</v>
      </c>
    </row>
    <row r="36" spans="1:2">
      <c r="A36" s="32" t="s">
        <v>112</v>
      </c>
      <c r="B36" s="32" t="s">
        <v>48</v>
      </c>
    </row>
    <row r="37" spans="1:2">
      <c r="A37" s="32" t="s">
        <v>81</v>
      </c>
      <c r="B37" s="32" t="s">
        <v>46</v>
      </c>
    </row>
    <row r="38" spans="1:2">
      <c r="A38" s="32" t="s">
        <v>113</v>
      </c>
      <c r="B38" s="32" t="s">
        <v>51</v>
      </c>
    </row>
    <row r="39" spans="1:2">
      <c r="A39" s="32" t="s">
        <v>114</v>
      </c>
      <c r="B39" s="32" t="s">
        <v>48</v>
      </c>
    </row>
    <row r="40" spans="1:2">
      <c r="A40" s="32" t="s">
        <v>115</v>
      </c>
      <c r="B40" s="32" t="s">
        <v>48</v>
      </c>
    </row>
    <row r="41" spans="1:2">
      <c r="A41" s="32" t="s">
        <v>285</v>
      </c>
      <c r="B41" s="32" t="s">
        <v>286</v>
      </c>
    </row>
    <row r="42" spans="1:2">
      <c r="A42" s="33" t="s">
        <v>116</v>
      </c>
      <c r="B42" s="32" t="s">
        <v>46</v>
      </c>
    </row>
    <row r="43" spans="1:2">
      <c r="A43" s="32" t="s">
        <v>117</v>
      </c>
      <c r="B43" s="32" t="s">
        <v>52</v>
      </c>
    </row>
    <row r="44" spans="1:2">
      <c r="A44" s="32" t="s">
        <v>118</v>
      </c>
      <c r="B44" s="32" t="s">
        <v>48</v>
      </c>
    </row>
    <row r="45" spans="1:2">
      <c r="A45" s="32" t="s">
        <v>119</v>
      </c>
      <c r="B45" s="32" t="s">
        <v>49</v>
      </c>
    </row>
    <row r="46" spans="1:2">
      <c r="A46" s="32" t="s">
        <v>120</v>
      </c>
      <c r="B46" s="32" t="s">
        <v>48</v>
      </c>
    </row>
    <row r="47" spans="1:2">
      <c r="A47" s="34" t="s">
        <v>121</v>
      </c>
      <c r="B47" s="32" t="s">
        <v>48</v>
      </c>
    </row>
    <row r="48" spans="1:2">
      <c r="A48" s="32" t="s">
        <v>122</v>
      </c>
      <c r="B48" s="32" t="s">
        <v>51</v>
      </c>
    </row>
    <row r="49" spans="1:2">
      <c r="A49" s="32" t="s">
        <v>123</v>
      </c>
      <c r="B49" s="32" t="s">
        <v>52</v>
      </c>
    </row>
    <row r="50" spans="1:2">
      <c r="A50" s="32" t="s">
        <v>124</v>
      </c>
      <c r="B50" s="32" t="s">
        <v>51</v>
      </c>
    </row>
    <row r="51" spans="1:2">
      <c r="A51" s="32" t="s">
        <v>125</v>
      </c>
      <c r="B51" s="32" t="s">
        <v>51</v>
      </c>
    </row>
    <row r="52" spans="1:2">
      <c r="A52" s="32" t="s">
        <v>126</v>
      </c>
      <c r="B52" s="32" t="s">
        <v>52</v>
      </c>
    </row>
    <row r="53" spans="1:2">
      <c r="A53" s="32" t="s">
        <v>271</v>
      </c>
      <c r="B53" s="32" t="s">
        <v>52</v>
      </c>
    </row>
    <row r="54" spans="1:2">
      <c r="A54" s="32" t="s">
        <v>127</v>
      </c>
      <c r="B54" s="32" t="s">
        <v>51</v>
      </c>
    </row>
    <row r="55" spans="1:2">
      <c r="A55" s="32" t="s">
        <v>80</v>
      </c>
      <c r="B55" s="32" t="s">
        <v>48</v>
      </c>
    </row>
    <row r="56" spans="1:2">
      <c r="A56" s="32" t="s">
        <v>128</v>
      </c>
      <c r="B56" s="32" t="s">
        <v>51</v>
      </c>
    </row>
    <row r="57" spans="1:2">
      <c r="A57" s="32" t="s">
        <v>129</v>
      </c>
      <c r="B57" s="32" t="s">
        <v>51</v>
      </c>
    </row>
    <row r="58" spans="1:2">
      <c r="A58" s="32" t="s">
        <v>130</v>
      </c>
      <c r="B58" s="32" t="s">
        <v>48</v>
      </c>
    </row>
    <row r="59" spans="1:2">
      <c r="A59" s="32" t="s">
        <v>131</v>
      </c>
      <c r="B59" s="32" t="s">
        <v>74</v>
      </c>
    </row>
    <row r="60" spans="1:2">
      <c r="A60" s="32" t="s">
        <v>132</v>
      </c>
      <c r="B60" s="32" t="s">
        <v>52</v>
      </c>
    </row>
    <row r="61" spans="1:2">
      <c r="A61" s="34" t="s">
        <v>133</v>
      </c>
      <c r="B61" s="32" t="s">
        <v>46</v>
      </c>
    </row>
    <row r="62" spans="1:2">
      <c r="A62" s="34" t="s">
        <v>134</v>
      </c>
      <c r="B62" s="32" t="s">
        <v>52</v>
      </c>
    </row>
    <row r="63" spans="1:2">
      <c r="A63" s="34" t="s">
        <v>135</v>
      </c>
      <c r="B63" s="32" t="s">
        <v>51</v>
      </c>
    </row>
    <row r="64" spans="1:2">
      <c r="A64" s="34" t="s">
        <v>136</v>
      </c>
      <c r="B64" s="32" t="s">
        <v>137</v>
      </c>
    </row>
    <row r="65" spans="1:2">
      <c r="A65" s="32" t="s">
        <v>138</v>
      </c>
      <c r="B65" s="32" t="s">
        <v>48</v>
      </c>
    </row>
    <row r="66" spans="1:2">
      <c r="A66" s="34" t="s">
        <v>139</v>
      </c>
      <c r="B66" s="32" t="s">
        <v>46</v>
      </c>
    </row>
    <row r="67" spans="1:2">
      <c r="A67" s="32" t="s">
        <v>140</v>
      </c>
      <c r="B67" s="32" t="s">
        <v>51</v>
      </c>
    </row>
    <row r="68" spans="1:2">
      <c r="A68" s="32" t="s">
        <v>141</v>
      </c>
      <c r="B68" s="32" t="s">
        <v>51</v>
      </c>
    </row>
    <row r="69" spans="1:2">
      <c r="A69" s="32" t="s">
        <v>142</v>
      </c>
      <c r="B69" s="32" t="s">
        <v>48</v>
      </c>
    </row>
    <row r="70" spans="1:2">
      <c r="A70" s="32" t="s">
        <v>144</v>
      </c>
      <c r="B70" s="32" t="s">
        <v>51</v>
      </c>
    </row>
    <row r="71" spans="1:2">
      <c r="A71" s="32" t="s">
        <v>145</v>
      </c>
      <c r="B71" s="32" t="s">
        <v>52</v>
      </c>
    </row>
    <row r="72" spans="1:2">
      <c r="A72" s="32" t="s">
        <v>146</v>
      </c>
      <c r="B72" s="32" t="s">
        <v>108</v>
      </c>
    </row>
    <row r="73" spans="1:2">
      <c r="A73" s="32" t="s">
        <v>147</v>
      </c>
      <c r="B73" s="32" t="s">
        <v>46</v>
      </c>
    </row>
    <row r="74" spans="1:2">
      <c r="A74" s="32" t="s">
        <v>148</v>
      </c>
      <c r="B74" s="32" t="s">
        <v>48</v>
      </c>
    </row>
    <row r="75" spans="1:2">
      <c r="A75" s="32" t="s">
        <v>149</v>
      </c>
      <c r="B75" s="32" t="s">
        <v>51</v>
      </c>
    </row>
    <row r="76" spans="1:2">
      <c r="A76" s="32" t="s">
        <v>150</v>
      </c>
      <c r="B76" s="32" t="s">
        <v>51</v>
      </c>
    </row>
    <row r="77" spans="1:2">
      <c r="A77" s="32" t="s">
        <v>151</v>
      </c>
      <c r="B77" s="32" t="s">
        <v>52</v>
      </c>
    </row>
    <row r="78" spans="1:2">
      <c r="A78" s="32" t="s">
        <v>152</v>
      </c>
      <c r="B78" s="32" t="s">
        <v>48</v>
      </c>
    </row>
    <row r="79" spans="1:2">
      <c r="A79" s="32" t="s">
        <v>153</v>
      </c>
      <c r="B79" s="32" t="s">
        <v>52</v>
      </c>
    </row>
    <row r="80" spans="1:2">
      <c r="A80" s="32" t="s">
        <v>154</v>
      </c>
      <c r="B80" s="32" t="s">
        <v>48</v>
      </c>
    </row>
    <row r="81" spans="1:2">
      <c r="A81" s="32" t="s">
        <v>155</v>
      </c>
      <c r="B81" s="32" t="s">
        <v>51</v>
      </c>
    </row>
    <row r="82" spans="1:2">
      <c r="A82" s="32" t="s">
        <v>156</v>
      </c>
      <c r="B82" s="32" t="s">
        <v>52</v>
      </c>
    </row>
    <row r="83" spans="1:2">
      <c r="A83" s="32" t="s">
        <v>157</v>
      </c>
      <c r="B83" s="32" t="s">
        <v>52</v>
      </c>
    </row>
    <row r="84" spans="1:2">
      <c r="A84" s="32" t="s">
        <v>158</v>
      </c>
      <c r="B84" s="32" t="s">
        <v>48</v>
      </c>
    </row>
    <row r="85" spans="1:2">
      <c r="A85" s="32" t="s">
        <v>159</v>
      </c>
      <c r="B85" s="32" t="s">
        <v>52</v>
      </c>
    </row>
    <row r="86" spans="1:2">
      <c r="A86" s="34" t="s">
        <v>160</v>
      </c>
      <c r="B86" s="32" t="s">
        <v>52</v>
      </c>
    </row>
    <row r="87" spans="1:2">
      <c r="A87" s="32" t="s">
        <v>161</v>
      </c>
      <c r="B87" s="32" t="s">
        <v>51</v>
      </c>
    </row>
    <row r="88" spans="1:2">
      <c r="A88" s="32" t="s">
        <v>162</v>
      </c>
      <c r="B88" s="32" t="s">
        <v>48</v>
      </c>
    </row>
    <row r="89" spans="1:2">
      <c r="A89" s="32" t="s">
        <v>79</v>
      </c>
      <c r="B89" s="32" t="s">
        <v>52</v>
      </c>
    </row>
    <row r="90" spans="1:2">
      <c r="A90" s="32" t="s">
        <v>163</v>
      </c>
      <c r="B90" s="32" t="s">
        <v>74</v>
      </c>
    </row>
    <row r="91" spans="1:2">
      <c r="A91" s="32" t="s">
        <v>164</v>
      </c>
      <c r="B91" s="32" t="s">
        <v>51</v>
      </c>
    </row>
    <row r="92" spans="1:2">
      <c r="A92" s="32" t="s">
        <v>165</v>
      </c>
      <c r="B92" s="32" t="s">
        <v>52</v>
      </c>
    </row>
    <row r="93" spans="1:2">
      <c r="A93" s="32" t="s">
        <v>166</v>
      </c>
      <c r="B93" s="32" t="s">
        <v>51</v>
      </c>
    </row>
    <row r="94" spans="1:2">
      <c r="A94" s="32" t="s">
        <v>167</v>
      </c>
      <c r="B94" s="32" t="s">
        <v>51</v>
      </c>
    </row>
    <row r="95" spans="1:2">
      <c r="A95" s="32" t="s">
        <v>272</v>
      </c>
      <c r="B95" s="32" t="s">
        <v>46</v>
      </c>
    </row>
    <row r="96" spans="1:2">
      <c r="A96" s="32" t="s">
        <v>270</v>
      </c>
      <c r="B96" s="32" t="s">
        <v>52</v>
      </c>
    </row>
    <row r="97" spans="1:2">
      <c r="A97" s="32" t="s">
        <v>168</v>
      </c>
      <c r="B97" s="32" t="s">
        <v>52</v>
      </c>
    </row>
    <row r="98" spans="1:2">
      <c r="A98" s="32" t="s">
        <v>169</v>
      </c>
      <c r="B98" s="32" t="s">
        <v>52</v>
      </c>
    </row>
    <row r="99" spans="1:2">
      <c r="A99" s="32" t="s">
        <v>284</v>
      </c>
      <c r="B99" s="32" t="s">
        <v>286</v>
      </c>
    </row>
    <row r="100" spans="1:2">
      <c r="A100" s="32" t="s">
        <v>170</v>
      </c>
      <c r="B100" s="32" t="s">
        <v>46</v>
      </c>
    </row>
    <row r="101" spans="1:2">
      <c r="A101" s="32" t="s">
        <v>171</v>
      </c>
      <c r="B101" s="32" t="s">
        <v>51</v>
      </c>
    </row>
    <row r="102" spans="1:2">
      <c r="A102" s="32" t="s">
        <v>172</v>
      </c>
      <c r="B102" s="32" t="s">
        <v>51</v>
      </c>
    </row>
    <row r="103" spans="1:2">
      <c r="A103" s="32" t="s">
        <v>173</v>
      </c>
      <c r="B103" s="32" t="s">
        <v>52</v>
      </c>
    </row>
    <row r="104" spans="1:2">
      <c r="A104" s="32" t="s">
        <v>174</v>
      </c>
      <c r="B104" s="32" t="s">
        <v>51</v>
      </c>
    </row>
    <row r="105" spans="1:2">
      <c r="A105" s="32" t="s">
        <v>175</v>
      </c>
      <c r="B105" s="32" t="s">
        <v>46</v>
      </c>
    </row>
    <row r="106" spans="1:2">
      <c r="A106" s="32" t="s">
        <v>33</v>
      </c>
      <c r="B106" s="32" t="s">
        <v>51</v>
      </c>
    </row>
    <row r="107" spans="1:2">
      <c r="A107" s="35" t="s">
        <v>36</v>
      </c>
      <c r="B107" s="32" t="s">
        <v>46</v>
      </c>
    </row>
    <row r="108" spans="1:2">
      <c r="A108" s="32" t="s">
        <v>176</v>
      </c>
      <c r="B108" s="32" t="s">
        <v>51</v>
      </c>
    </row>
    <row r="109" spans="1:2">
      <c r="A109" s="32" t="s">
        <v>177</v>
      </c>
      <c r="B109" s="32" t="s">
        <v>48</v>
      </c>
    </row>
    <row r="110" spans="1:2">
      <c r="A110" s="32" t="s">
        <v>178</v>
      </c>
      <c r="B110" s="32" t="s">
        <v>46</v>
      </c>
    </row>
    <row r="111" spans="1:2">
      <c r="A111" s="34" t="s">
        <v>179</v>
      </c>
      <c r="B111" s="32" t="s">
        <v>52</v>
      </c>
    </row>
    <row r="112" spans="1:2">
      <c r="A112" s="32" t="s">
        <v>180</v>
      </c>
      <c r="B112" s="32" t="s">
        <v>51</v>
      </c>
    </row>
    <row r="113" spans="1:2">
      <c r="A113" s="32" t="s">
        <v>181</v>
      </c>
      <c r="B113" s="32" t="s">
        <v>108</v>
      </c>
    </row>
    <row r="114" spans="1:2">
      <c r="A114" s="32" t="s">
        <v>263</v>
      </c>
      <c r="B114" s="32" t="s">
        <v>46</v>
      </c>
    </row>
    <row r="115" spans="1:2">
      <c r="A115" s="34" t="s">
        <v>182</v>
      </c>
      <c r="B115" s="32" t="s">
        <v>46</v>
      </c>
    </row>
    <row r="116" spans="1:2">
      <c r="A116" s="34" t="s">
        <v>183</v>
      </c>
      <c r="B116" s="32" t="s">
        <v>52</v>
      </c>
    </row>
    <row r="117" spans="1:2">
      <c r="A117" s="34" t="s">
        <v>184</v>
      </c>
      <c r="B117" s="32" t="s">
        <v>48</v>
      </c>
    </row>
    <row r="118" spans="1:2">
      <c r="A118" s="32" t="s">
        <v>185</v>
      </c>
      <c r="B118" s="32" t="s">
        <v>137</v>
      </c>
    </row>
    <row r="119" spans="1:2">
      <c r="A119" s="32" t="s">
        <v>186</v>
      </c>
      <c r="B119" s="32" t="s">
        <v>48</v>
      </c>
    </row>
    <row r="120" spans="1:2">
      <c r="A120" s="32" t="s">
        <v>187</v>
      </c>
      <c r="B120" s="32" t="s">
        <v>48</v>
      </c>
    </row>
    <row r="121" spans="1:2">
      <c r="A121" s="32" t="s">
        <v>188</v>
      </c>
      <c r="B121" s="32" t="s">
        <v>48</v>
      </c>
    </row>
    <row r="122" spans="1:2">
      <c r="A122" s="32" t="s">
        <v>189</v>
      </c>
      <c r="B122" s="32" t="s">
        <v>51</v>
      </c>
    </row>
    <row r="123" spans="1:2">
      <c r="A123" s="32" t="s">
        <v>190</v>
      </c>
      <c r="B123" s="32" t="s">
        <v>51</v>
      </c>
    </row>
    <row r="124" spans="1:2">
      <c r="A124" s="32" t="s">
        <v>191</v>
      </c>
      <c r="B124" s="32" t="s">
        <v>108</v>
      </c>
    </row>
    <row r="125" spans="1:2">
      <c r="A125" s="32" t="s">
        <v>192</v>
      </c>
      <c r="B125" s="32" t="s">
        <v>52</v>
      </c>
    </row>
    <row r="126" spans="1:2">
      <c r="A126" s="32" t="s">
        <v>193</v>
      </c>
      <c r="B126" s="32" t="s">
        <v>48</v>
      </c>
    </row>
    <row r="127" spans="1:2">
      <c r="A127" s="32" t="s">
        <v>194</v>
      </c>
      <c r="B127" s="32" t="s">
        <v>46</v>
      </c>
    </row>
    <row r="128" spans="1:2">
      <c r="A128" s="32" t="s">
        <v>195</v>
      </c>
      <c r="B128" s="32" t="s">
        <v>48</v>
      </c>
    </row>
    <row r="129" spans="1:2">
      <c r="A129" s="32" t="s">
        <v>196</v>
      </c>
      <c r="B129" s="32" t="s">
        <v>52</v>
      </c>
    </row>
    <row r="130" spans="1:2">
      <c r="A130" s="32" t="s">
        <v>197</v>
      </c>
      <c r="B130" s="32" t="s">
        <v>137</v>
      </c>
    </row>
    <row r="131" spans="1:2">
      <c r="A131" s="32" t="s">
        <v>198</v>
      </c>
      <c r="B131" s="32" t="s">
        <v>51</v>
      </c>
    </row>
    <row r="132" spans="1:2">
      <c r="A132" s="32" t="s">
        <v>199</v>
      </c>
      <c r="B132" s="32" t="s">
        <v>51</v>
      </c>
    </row>
    <row r="133" spans="1:2">
      <c r="A133" s="32" t="s">
        <v>200</v>
      </c>
      <c r="B133" s="32" t="s">
        <v>108</v>
      </c>
    </row>
    <row r="134" spans="1:2">
      <c r="A134" s="32" t="s">
        <v>201</v>
      </c>
      <c r="B134" s="32" t="s">
        <v>48</v>
      </c>
    </row>
    <row r="135" spans="1:2">
      <c r="A135" s="32" t="s">
        <v>202</v>
      </c>
      <c r="B135" s="32" t="s">
        <v>108</v>
      </c>
    </row>
    <row r="136" spans="1:2">
      <c r="A136" s="33" t="s">
        <v>203</v>
      </c>
      <c r="B136" s="32" t="s">
        <v>46</v>
      </c>
    </row>
    <row r="137" spans="1:2">
      <c r="A137" s="32" t="s">
        <v>204</v>
      </c>
      <c r="B137" s="32" t="s">
        <v>48</v>
      </c>
    </row>
    <row r="138" spans="1:2">
      <c r="A138" s="32" t="s">
        <v>205</v>
      </c>
      <c r="B138" s="32" t="s">
        <v>108</v>
      </c>
    </row>
    <row r="139" spans="1:2">
      <c r="A139" s="32" t="s">
        <v>206</v>
      </c>
      <c r="B139" s="32" t="s">
        <v>49</v>
      </c>
    </row>
    <row r="140" spans="1:2">
      <c r="A140" s="32" t="s">
        <v>207</v>
      </c>
      <c r="B140" s="32" t="s">
        <v>46</v>
      </c>
    </row>
    <row r="141" spans="1:2">
      <c r="A141" s="32" t="s">
        <v>208</v>
      </c>
      <c r="B141" s="32" t="s">
        <v>52</v>
      </c>
    </row>
    <row r="142" spans="1:2">
      <c r="A142" s="32" t="s">
        <v>38</v>
      </c>
      <c r="B142" s="32" t="s">
        <v>46</v>
      </c>
    </row>
    <row r="143" spans="1:2">
      <c r="A143" s="32" t="s">
        <v>209</v>
      </c>
      <c r="B143" s="32" t="s">
        <v>52</v>
      </c>
    </row>
    <row r="144" spans="1:2">
      <c r="A144" s="32" t="s">
        <v>210</v>
      </c>
      <c r="B144" s="32" t="s">
        <v>52</v>
      </c>
    </row>
    <row r="145" spans="1:2">
      <c r="A145" s="32" t="s">
        <v>211</v>
      </c>
      <c r="B145" s="32" t="s">
        <v>51</v>
      </c>
    </row>
    <row r="146" spans="1:2">
      <c r="A146" s="32" t="s">
        <v>212</v>
      </c>
      <c r="B146" s="32" t="s">
        <v>51</v>
      </c>
    </row>
    <row r="147" spans="1:2">
      <c r="A147" s="32" t="s">
        <v>213</v>
      </c>
      <c r="B147" s="32" t="s">
        <v>74</v>
      </c>
    </row>
    <row r="148" spans="1:2">
      <c r="A148" s="32" t="s">
        <v>214</v>
      </c>
      <c r="B148" s="32" t="s">
        <v>52</v>
      </c>
    </row>
    <row r="149" spans="1:2">
      <c r="A149" s="32" t="s">
        <v>215</v>
      </c>
      <c r="B149" s="32" t="s">
        <v>46</v>
      </c>
    </row>
    <row r="150" spans="1:2">
      <c r="A150" s="32" t="s">
        <v>216</v>
      </c>
      <c r="B150" s="32" t="s">
        <v>74</v>
      </c>
    </row>
    <row r="151" spans="1:2">
      <c r="A151" s="32" t="s">
        <v>217</v>
      </c>
      <c r="B151" s="32" t="s">
        <v>48</v>
      </c>
    </row>
    <row r="152" spans="1:2">
      <c r="A152" s="32" t="s">
        <v>218</v>
      </c>
      <c r="B152" s="32" t="s">
        <v>48</v>
      </c>
    </row>
    <row r="153" spans="1:2">
      <c r="A153" s="32" t="s">
        <v>60</v>
      </c>
      <c r="B153" s="32" t="s">
        <v>46</v>
      </c>
    </row>
    <row r="154" spans="1:2">
      <c r="A154" s="34" t="s">
        <v>219</v>
      </c>
      <c r="B154" s="32" t="s">
        <v>48</v>
      </c>
    </row>
    <row r="155" spans="1:2">
      <c r="A155" s="32" t="s">
        <v>220</v>
      </c>
      <c r="B155" s="32" t="s">
        <v>52</v>
      </c>
    </row>
    <row r="156" spans="1:2">
      <c r="A156" s="32" t="s">
        <v>221</v>
      </c>
      <c r="B156" s="32" t="s">
        <v>74</v>
      </c>
    </row>
    <row r="157" spans="1:2">
      <c r="A157" s="32" t="s">
        <v>222</v>
      </c>
      <c r="B157" s="32" t="s">
        <v>49</v>
      </c>
    </row>
    <row r="158" spans="1:2">
      <c r="A158" s="32" t="s">
        <v>223</v>
      </c>
      <c r="B158" s="32" t="s">
        <v>52</v>
      </c>
    </row>
    <row r="159" spans="1:2">
      <c r="A159" s="36" t="s">
        <v>224</v>
      </c>
      <c r="B159" s="37" t="s">
        <v>46</v>
      </c>
    </row>
    <row r="160" spans="1:2">
      <c r="A160" s="32" t="s">
        <v>225</v>
      </c>
      <c r="B160" s="32" t="s">
        <v>137</v>
      </c>
    </row>
    <row r="161" spans="1:2">
      <c r="A161" s="32" t="s">
        <v>53</v>
      </c>
      <c r="B161" s="32" t="s">
        <v>46</v>
      </c>
    </row>
    <row r="162" spans="1:2">
      <c r="A162" s="32" t="s">
        <v>226</v>
      </c>
      <c r="B162" s="32" t="s">
        <v>46</v>
      </c>
    </row>
    <row r="163" spans="1:2">
      <c r="A163" s="32" t="s">
        <v>227</v>
      </c>
      <c r="B163" s="32" t="s">
        <v>51</v>
      </c>
    </row>
    <row r="164" spans="1:2">
      <c r="A164" s="32" t="s">
        <v>228</v>
      </c>
      <c r="B164" s="32" t="s">
        <v>51</v>
      </c>
    </row>
    <row r="165" spans="1:2">
      <c r="A165" s="32" t="s">
        <v>54</v>
      </c>
      <c r="B165" s="32" t="s">
        <v>137</v>
      </c>
    </row>
    <row r="166" spans="1:2">
      <c r="A166" s="32" t="s">
        <v>229</v>
      </c>
      <c r="B166" s="32" t="s">
        <v>51</v>
      </c>
    </row>
    <row r="167" spans="1:2">
      <c r="A167" s="32" t="s">
        <v>230</v>
      </c>
      <c r="B167" s="32" t="s">
        <v>51</v>
      </c>
    </row>
    <row r="168" spans="1:2">
      <c r="A168" s="32" t="s">
        <v>231</v>
      </c>
      <c r="B168" s="32" t="s">
        <v>51</v>
      </c>
    </row>
    <row r="169" spans="1:2">
      <c r="A169" s="32" t="s">
        <v>232</v>
      </c>
      <c r="B169" s="32" t="s">
        <v>48</v>
      </c>
    </row>
    <row r="170" spans="1:2">
      <c r="A170" s="34" t="s">
        <v>233</v>
      </c>
      <c r="B170" s="32" t="s">
        <v>48</v>
      </c>
    </row>
    <row r="171" spans="1:2">
      <c r="A171" s="32" t="s">
        <v>234</v>
      </c>
      <c r="B171" s="32" t="s">
        <v>46</v>
      </c>
    </row>
    <row r="172" spans="1:2">
      <c r="A172" s="32" t="s">
        <v>235</v>
      </c>
      <c r="B172" s="32" t="s">
        <v>48</v>
      </c>
    </row>
    <row r="173" spans="1:2">
      <c r="A173" s="32" t="s">
        <v>236</v>
      </c>
      <c r="B173" s="32" t="s">
        <v>51</v>
      </c>
    </row>
    <row r="174" spans="1:2">
      <c r="A174" s="32" t="s">
        <v>237</v>
      </c>
      <c r="B174" s="32" t="s">
        <v>51</v>
      </c>
    </row>
    <row r="175" spans="1:2">
      <c r="A175" s="32" t="s">
        <v>238</v>
      </c>
      <c r="B175" s="32" t="s">
        <v>52</v>
      </c>
    </row>
    <row r="176" spans="1:2">
      <c r="A176" s="34" t="s">
        <v>239</v>
      </c>
      <c r="B176" s="32" t="s">
        <v>52</v>
      </c>
    </row>
    <row r="177" spans="1:2">
      <c r="A177" s="32" t="s">
        <v>240</v>
      </c>
      <c r="B177" s="32" t="s">
        <v>51</v>
      </c>
    </row>
    <row r="178" spans="1:2">
      <c r="A178" s="32" t="s">
        <v>241</v>
      </c>
      <c r="B178" s="32" t="s">
        <v>51</v>
      </c>
    </row>
    <row r="179" spans="1:2">
      <c r="A179" s="32" t="s">
        <v>242</v>
      </c>
      <c r="B179" s="32" t="s">
        <v>46</v>
      </c>
    </row>
    <row r="180" spans="1:2">
      <c r="A180" s="32" t="s">
        <v>243</v>
      </c>
      <c r="B180" s="32" t="s">
        <v>48</v>
      </c>
    </row>
    <row r="181" spans="1:2">
      <c r="A181" s="32" t="s">
        <v>244</v>
      </c>
      <c r="B181" s="32" t="s">
        <v>137</v>
      </c>
    </row>
    <row r="182" spans="1:2">
      <c r="A182" s="32" t="s">
        <v>40</v>
      </c>
      <c r="B182" s="32" t="s">
        <v>49</v>
      </c>
    </row>
    <row r="183" spans="1:2">
      <c r="A183" s="32" t="s">
        <v>245</v>
      </c>
      <c r="B183" s="32" t="s">
        <v>48</v>
      </c>
    </row>
    <row r="184" spans="1:2">
      <c r="A184" s="32" t="s">
        <v>76</v>
      </c>
      <c r="B184" s="32" t="s">
        <v>137</v>
      </c>
    </row>
    <row r="185" spans="1:2">
      <c r="A185" s="32" t="s">
        <v>39</v>
      </c>
      <c r="B185" s="32" t="s">
        <v>49</v>
      </c>
    </row>
    <row r="186" spans="1:2">
      <c r="A186" s="32" t="s">
        <v>246</v>
      </c>
      <c r="B186" s="32" t="s">
        <v>48</v>
      </c>
    </row>
    <row r="187" spans="1:2">
      <c r="A187" s="32" t="s">
        <v>42</v>
      </c>
      <c r="B187" s="32" t="s">
        <v>51</v>
      </c>
    </row>
    <row r="188" spans="1:2">
      <c r="A188" s="32" t="s">
        <v>247</v>
      </c>
      <c r="B188" s="32" t="s">
        <v>51</v>
      </c>
    </row>
    <row r="189" spans="1:2">
      <c r="A189" s="32" t="s">
        <v>248</v>
      </c>
      <c r="B189" s="32" t="s">
        <v>48</v>
      </c>
    </row>
    <row r="190" spans="1:2">
      <c r="A190" s="32" t="s">
        <v>249</v>
      </c>
      <c r="B190" s="32" t="s">
        <v>52</v>
      </c>
    </row>
    <row r="191" spans="1:2">
      <c r="A191" s="32" t="s">
        <v>41</v>
      </c>
      <c r="B191" s="32" t="s">
        <v>46</v>
      </c>
    </row>
    <row r="192" spans="1:2">
      <c r="A192" s="32" t="s">
        <v>250</v>
      </c>
      <c r="B192" s="32" t="s">
        <v>51</v>
      </c>
    </row>
    <row r="193" spans="1:2">
      <c r="A193" s="32" t="s">
        <v>251</v>
      </c>
      <c r="B193" s="32" t="s">
        <v>52</v>
      </c>
    </row>
    <row r="194" spans="1:2">
      <c r="A194" s="32" t="s">
        <v>252</v>
      </c>
      <c r="B194" s="32" t="s">
        <v>52</v>
      </c>
    </row>
    <row r="195" spans="1:2">
      <c r="A195" s="32" t="s">
        <v>253</v>
      </c>
      <c r="B195" s="32" t="s">
        <v>51</v>
      </c>
    </row>
    <row r="196" spans="1:2">
      <c r="A196" s="32" t="s">
        <v>254</v>
      </c>
      <c r="B196" s="32" t="s">
        <v>52</v>
      </c>
    </row>
    <row r="197" spans="1:2">
      <c r="A197" s="36" t="s">
        <v>255</v>
      </c>
      <c r="B197" s="32" t="s">
        <v>46</v>
      </c>
    </row>
  </sheetData>
  <autoFilter ref="A2:B197"/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B15" sqref="B15"/>
    </sheetView>
  </sheetViews>
  <sheetFormatPr defaultRowHeight="14.5"/>
  <cols>
    <col min="1" max="1" width="15.36328125"/>
    <col min="2" max="3" width="8.54296875"/>
    <col min="4" max="4" width="22.6328125"/>
    <col min="5" max="1025" width="8.54296875"/>
  </cols>
  <sheetData>
    <row r="1" spans="1:5">
      <c r="A1" s="72" t="s">
        <v>29</v>
      </c>
      <c r="B1" s="72"/>
      <c r="D1" s="44" t="s">
        <v>30</v>
      </c>
      <c r="E1" s="44"/>
    </row>
    <row r="2" spans="1:5">
      <c r="A2" s="39" t="s">
        <v>31</v>
      </c>
      <c r="B2" s="39" t="s">
        <v>17</v>
      </c>
      <c r="D2" s="4" t="s">
        <v>270</v>
      </c>
      <c r="E2" s="4" t="s">
        <v>23</v>
      </c>
    </row>
    <row r="3" spans="1:5">
      <c r="A3" s="39" t="s">
        <v>32</v>
      </c>
      <c r="B3" s="39" t="s">
        <v>20</v>
      </c>
      <c r="D3" s="4" t="s">
        <v>271</v>
      </c>
      <c r="E3" s="4" t="s">
        <v>23</v>
      </c>
    </row>
    <row r="4" spans="1:5">
      <c r="A4" s="39" t="s">
        <v>293</v>
      </c>
      <c r="B4" s="39" t="s">
        <v>17</v>
      </c>
      <c r="D4" s="4" t="s">
        <v>263</v>
      </c>
      <c r="E4" s="4" t="s">
        <v>17</v>
      </c>
    </row>
    <row r="5" spans="1:5">
      <c r="A5" s="39" t="s">
        <v>34</v>
      </c>
      <c r="B5" s="39" t="s">
        <v>17</v>
      </c>
      <c r="D5" s="4" t="s">
        <v>272</v>
      </c>
      <c r="E5" s="4" t="s">
        <v>17</v>
      </c>
    </row>
    <row r="6" spans="1:5">
      <c r="A6" s="39" t="s">
        <v>35</v>
      </c>
      <c r="B6" s="39" t="s">
        <v>18</v>
      </c>
      <c r="D6" s="4" t="s">
        <v>80</v>
      </c>
      <c r="E6" s="4" t="s">
        <v>273</v>
      </c>
    </row>
    <row r="7" spans="1:5">
      <c r="A7" s="39" t="s">
        <v>56</v>
      </c>
      <c r="B7" s="39" t="s">
        <v>20</v>
      </c>
      <c r="D7" s="4" t="s">
        <v>284</v>
      </c>
      <c r="E7" s="4" t="s">
        <v>289</v>
      </c>
    </row>
    <row r="8" spans="1:5">
      <c r="A8" s="39" t="s">
        <v>57</v>
      </c>
      <c r="B8" s="39" t="s">
        <v>23</v>
      </c>
      <c r="D8" s="4" t="s">
        <v>285</v>
      </c>
      <c r="E8" s="4" t="s">
        <v>289</v>
      </c>
    </row>
    <row r="9" spans="1:5">
      <c r="A9" s="39" t="s">
        <v>58</v>
      </c>
      <c r="B9" s="39" t="s">
        <v>17</v>
      </c>
      <c r="D9" s="4"/>
      <c r="E9" s="4"/>
    </row>
    <row r="10" spans="1:5">
      <c r="A10" s="39" t="s">
        <v>59</v>
      </c>
      <c r="B10" s="39" t="s">
        <v>47</v>
      </c>
      <c r="D10" s="4"/>
      <c r="E10" s="4"/>
    </row>
    <row r="11" spans="1:5">
      <c r="A11" s="39" t="s">
        <v>143</v>
      </c>
      <c r="B11" s="39" t="s">
        <v>20</v>
      </c>
      <c r="D11" s="4"/>
      <c r="E11" s="4"/>
    </row>
    <row r="12" spans="1:5">
      <c r="A12" s="39"/>
      <c r="B12" s="39"/>
      <c r="D12" s="4"/>
      <c r="E12" s="4"/>
    </row>
    <row r="13" spans="1:5">
      <c r="A13" s="39"/>
      <c r="B13" s="39"/>
      <c r="D13" s="4"/>
      <c r="E13" s="4"/>
    </row>
    <row r="14" spans="1:5">
      <c r="A14" s="39"/>
      <c r="B14" s="39"/>
      <c r="D14" s="4"/>
      <c r="E14" s="4"/>
    </row>
    <row r="15" spans="1:5">
      <c r="A15" s="39"/>
      <c r="B15" s="39"/>
      <c r="D15" s="4"/>
      <c r="E15" s="4"/>
    </row>
    <row r="16" spans="1:5">
      <c r="A16" s="39"/>
      <c r="B16" s="39"/>
      <c r="D16" s="4"/>
      <c r="E16" s="4"/>
    </row>
    <row r="17" spans="1:5">
      <c r="A17" s="39"/>
      <c r="B17" s="39"/>
      <c r="D17" s="4"/>
      <c r="E17" s="4"/>
    </row>
    <row r="18" spans="1:5">
      <c r="A18" s="39"/>
      <c r="B18" s="39"/>
      <c r="D18" s="4"/>
      <c r="E18" s="4"/>
    </row>
    <row r="19" spans="1:5">
      <c r="A19" s="39"/>
      <c r="B19" s="39"/>
      <c r="D19" s="4"/>
      <c r="E19" s="4"/>
    </row>
    <row r="20" spans="1:5">
      <c r="A20" s="39"/>
      <c r="B20" s="39"/>
      <c r="D20" s="4"/>
      <c r="E20" s="4"/>
    </row>
    <row r="21" spans="1:5">
      <c r="A21" s="39"/>
      <c r="B21" s="39"/>
      <c r="D21" s="4"/>
      <c r="E21" s="4"/>
    </row>
    <row r="22" spans="1:5">
      <c r="A22" s="39"/>
      <c r="B22" s="39"/>
      <c r="D22" s="4"/>
      <c r="E22" s="4"/>
    </row>
  </sheetData>
  <mergeCells count="2">
    <mergeCell ref="A1:B1"/>
    <mergeCell ref="D1:E1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vagas visitantes por área</vt:lpstr>
      <vt:lpstr>vagas docentes por área</vt:lpstr>
      <vt:lpstr>quadro atual docentes por curso</vt:lpstr>
      <vt:lpstr>atualizações quadro permanente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da Silva Correa</dc:creator>
  <cp:lastModifiedBy>Renato da Silva Correa</cp:lastModifiedBy>
  <cp:revision>0</cp:revision>
  <dcterms:created xsi:type="dcterms:W3CDTF">2014-12-18T10:56:28Z</dcterms:created>
  <dcterms:modified xsi:type="dcterms:W3CDTF">2017-06-29T19:00:46Z</dcterms:modified>
  <dc:language>en-GB</dc:language>
</cp:coreProperties>
</file>