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autoCompressPictures="0" defaultThemeVersion="124226"/>
  <mc:AlternateContent xmlns:mc="http://schemas.openxmlformats.org/markup-compatibility/2006">
    <mc:Choice Requires="x15">
      <x15ac:absPath xmlns:x15ac="http://schemas.microsoft.com/office/spreadsheetml/2010/11/ac" url="\\ufabc\share\CCNH\ccnh\02 - Divisão Administrativa\08 - Planejamento\04 - Planejamento Orçamentário\Planejamento 2021\"/>
    </mc:Choice>
  </mc:AlternateContent>
  <xr:revisionPtr revIDLastSave="0" documentId="13_ncr:1_{75DE37AD-91FD-4271-B0C0-81EC7C7B67E6}" xr6:coauthVersionLast="45" xr6:coauthVersionMax="45" xr10:uidLastSave="{00000000-0000-0000-0000-000000000000}"/>
  <bookViews>
    <workbookView xWindow="-120" yWindow="-120" windowWidth="20730" windowHeight="11160" tabRatio="692" xr2:uid="{00000000-000D-0000-FFFF-FFFF00000000}"/>
  </bookViews>
  <sheets>
    <sheet name="H0 - CCNH" sheetId="5" r:id="rId1"/>
    <sheet name="Nº Ref. 4" sheetId="57" r:id="rId2"/>
    <sheet name="Nº Ref. 5" sheetId="54" r:id="rId3"/>
    <sheet name="Nº Ref. 6" sheetId="55" r:id="rId4"/>
    <sheet name="Nº Ref. 7" sheetId="61" r:id="rId5"/>
    <sheet name="Nº Ref. 8" sheetId="69" r:id="rId6"/>
    <sheet name="Nº Ref. 9" sheetId="56" r:id="rId7"/>
    <sheet name="Nº Ref. 10" sheetId="66" r:id="rId8"/>
    <sheet name="Nº Ref. 11" sheetId="67" r:id="rId9"/>
    <sheet name="Nº Ref. 12" sheetId="59" r:id="rId10"/>
    <sheet name="Nº Ref. 13" sheetId="58" r:id="rId11"/>
    <sheet name="Nº Ref. 14" sheetId="60" r:id="rId12"/>
    <sheet name="Nº Ref. 15" sheetId="62" r:id="rId13"/>
    <sheet name="Nº Ref. 16" sheetId="63" r:id="rId14"/>
    <sheet name="Nº Ref. 17" sheetId="64" r:id="rId15"/>
    <sheet name="Nº Ref. 18" sheetId="65" r:id="rId16"/>
    <sheet name="Nº Ref. 19" sheetId="68" r:id="rId17"/>
    <sheet name="Nº Ref. 20" sheetId="70" r:id="rId18"/>
  </sheets>
  <externalReferences>
    <externalReference r:id="rId19"/>
  </externalReferences>
  <definedNames>
    <definedName name="AEO">'[1]1. Execução - Custeio'!$B$6</definedName>
    <definedName name="_xlnm.Print_Area" localSheetId="0">'H0 - CCNH'!$B$3:$H$217</definedName>
  </definedNames>
  <calcPr calcId="191029"/>
  <customWorkbookViews>
    <customWorkbookView name="leonel" guid="{0CAF69D1-55D5-46DC-B666-3DEDFF818862}" maximized="1" xWindow="1" yWindow="1" windowWidth="1020" windowHeight="54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70" l="1"/>
  <c r="I32" i="69"/>
  <c r="I3" i="68"/>
  <c r="I3" i="67"/>
  <c r="I3" i="66"/>
  <c r="I6" i="65"/>
  <c r="I3" i="64"/>
  <c r="I3" i="63"/>
  <c r="I3" i="62"/>
  <c r="I3" i="61"/>
  <c r="I4" i="60"/>
  <c r="I10" i="58"/>
  <c r="I15" i="55"/>
  <c r="I5" i="59"/>
  <c r="I4" i="56"/>
  <c r="I4" i="54"/>
  <c r="I5" i="57"/>
  <c r="H8" i="5" l="1"/>
  <c r="H57" i="5"/>
  <c r="H173" i="5"/>
  <c r="H78" i="5"/>
  <c r="H99" i="5"/>
  <c r="H35" i="5"/>
  <c r="H12" i="5"/>
  <c r="H152" i="5"/>
  <c r="H131" i="5"/>
  <c r="H215" i="5" l="1"/>
  <c r="H194" i="5"/>
  <c r="H216" i="5" l="1"/>
  <c r="H217" i="5" l="1"/>
</calcChain>
</file>

<file path=xl/sharedStrings.xml><?xml version="1.0" encoding="utf-8"?>
<sst xmlns="http://schemas.openxmlformats.org/spreadsheetml/2006/main" count="1548" uniqueCount="220">
  <si>
    <t>TOTAL CUSTEIO</t>
  </si>
  <si>
    <t>x</t>
  </si>
  <si>
    <t>Díaria Internacional Servidor</t>
  </si>
  <si>
    <t>Diária Nacional Colaborador Eventual</t>
  </si>
  <si>
    <t>Diária Nacional Servidor ou Convidado</t>
  </si>
  <si>
    <t>UNIVERSIDADE FEDERAL DO ABC</t>
  </si>
  <si>
    <t>Nº REFERÊNCIA</t>
  </si>
  <si>
    <t>TOTAL INVESTIMENTO</t>
  </si>
  <si>
    <t>TOTAL (CUSTEIO + INVESTIMENTO)</t>
  </si>
  <si>
    <t>Pró-reitoria de Planejamento e Desenvolvimento Institucional - Propladi</t>
  </si>
  <si>
    <t>DESCRIÇÃO DA DESPESA</t>
  </si>
  <si>
    <t>VALOR PLANEJADO</t>
  </si>
  <si>
    <t>CUSTEIO - Diárias Pessoal Civil - Natureza da despesa 339014</t>
  </si>
  <si>
    <t>CUSTEIO - Material de consumo - Natureza da despesa 339030</t>
  </si>
  <si>
    <t>CUSTEIO - Anuidades  - Natureza da despesa 335000 e 338000</t>
  </si>
  <si>
    <t>CUSTEIO - Locação de mão-de-obra - Natureza de despesa 339037</t>
  </si>
  <si>
    <t>CUSTEIO - Outros serviços de terceiros - Pessoa física e jurídica - Natureza de despesa 339036 e 339039</t>
  </si>
  <si>
    <t>CUSTEIO - Obrigações tributárias e contributivas / Passagens e despesas de locomoção  - Natureza de despesa 339047 e 339033</t>
  </si>
  <si>
    <t>CUSTEIO - Capacitação e encargos de curso e concurso - Natureza de despesa 339036 e 339039</t>
  </si>
  <si>
    <t>INVESTIMENTO - Obras e instalações - Natureza de despesa 449051</t>
  </si>
  <si>
    <t>INVESTIMENTO - Equipamentos e material permanente - Natureza de despesa 449052</t>
  </si>
  <si>
    <t>CUSTEIO - Auxílio financeiro a estudantes e pesquisadores - Natureza da despesa 339018 e 339020</t>
  </si>
  <si>
    <t>SUBTOTAL</t>
  </si>
  <si>
    <t>CCNH - H0</t>
  </si>
  <si>
    <t>PLANEJAMENTO ORÇAMENTÁRIO - 2021</t>
  </si>
  <si>
    <t>Bacharelado em Biotecnologia</t>
  </si>
  <si>
    <t>Nº Item PGC</t>
  </si>
  <si>
    <t>Tipo do item</t>
  </si>
  <si>
    <t>Subitem</t>
  </si>
  <si>
    <t>Código do item</t>
  </si>
  <si>
    <t>Descrição sucinta do objeto</t>
  </si>
  <si>
    <t>Unidade de fornecimento</t>
  </si>
  <si>
    <t>Quantidade estimada</t>
  </si>
  <si>
    <t>Valor unitário estimado (R$)</t>
  </si>
  <si>
    <t>Valor total estimado (R$)</t>
  </si>
  <si>
    <t>Grupo de Despesa</t>
  </si>
  <si>
    <t>Renovação de contrato</t>
  </si>
  <si>
    <t>Dependência de outro item</t>
  </si>
  <si>
    <t>Item Vinculado</t>
  </si>
  <si>
    <t>Grau de prioridade</t>
  </si>
  <si>
    <t xml:space="preserve">Data desejada </t>
  </si>
  <si>
    <t>Justificativa para aquisição ou contratação</t>
  </si>
  <si>
    <t>Solução de TIC</t>
  </si>
  <si>
    <t>SERVIÇOS DE TIC</t>
  </si>
  <si>
    <t>Licença permanente do Mnova NMR software</t>
  </si>
  <si>
    <t xml:space="preserve">UN     </t>
  </si>
  <si>
    <t>Investimento</t>
  </si>
  <si>
    <t>NÃO</t>
  </si>
  <si>
    <t>Não Possuí</t>
  </si>
  <si>
    <t>Alta</t>
  </si>
  <si>
    <t xml:space="preserve">01/07/2021 </t>
  </si>
  <si>
    <t>Prover condições para as aulas do curso de Bacharelado em Biotecnologia</t>
  </si>
  <si>
    <t>Licença anual do CLC CLC Genomics Server,
Master Plus</t>
  </si>
  <si>
    <t>SIM</t>
  </si>
  <si>
    <t>10572 - SERVICO DE LICENCA PELO USO DE SOFTWARE</t>
  </si>
  <si>
    <t>Prover condições para aulas do curso de Bacharelado em Biotecnologia</t>
  </si>
  <si>
    <t>Licença anual do CLC Genomics WB, Network Plus</t>
  </si>
  <si>
    <t>10571 - SERVICO DE LICENCA PELO USO DE SOFTWARE</t>
  </si>
  <si>
    <t>Prover condições para aulas do curso de Bacharelado em Biotecnologia.</t>
  </si>
  <si>
    <t>Material</t>
  </si>
  <si>
    <t>CONSUMO</t>
  </si>
  <si>
    <t>FILTRO LABORATÓRIO, TIPO PARA SERINGA, MATERIAL POLIÉTERSULFONA (PES), POROSIDADE 0,22 µM, DIMENSÕES CERCA DE 35, ESTERILIDADE ESTÉRIL, APIROGÊNICO, TIPO USO DESCARTÁVEL, EMBALAGEM EMBALAGEM INDIVIDUAL</t>
  </si>
  <si>
    <t xml:space="preserve">UNIDADE  </t>
  </si>
  <si>
    <t>Custeio</t>
  </si>
  <si>
    <t xml:space="preserve">01/08/2021 </t>
  </si>
  <si>
    <t>Prover as condições necessárias para oferecimento das aulas práticas dos cursos de graduação.</t>
  </si>
  <si>
    <t>SISTEMA FILTRAÇÃO, TIPO À VÁCUO, MATERIAL EM PLÁSTICO, COMPOSIÇÃO COM FUNIL, FRASCO COLETA, COMPONENTES ADICIONAIS COM FILTRO 0,22 µM (PES), CAPACIDADE 500, ESTERILIDADE ESTÉRIL</t>
  </si>
  <si>
    <t>SISTEMA FILTRAÇÃO, TIPO À VÁCUO, MATERIAL EM PLÁSTICO, COMPOSIÇÃO COM FUNIL, COMPONENTES ADICIONAIS COM FILTRO 0,22 µM (PES), CAPACIDADE 250, ESTERILIDADE ESTÉRIL</t>
  </si>
  <si>
    <t>Total Referência</t>
  </si>
  <si>
    <t>Bacharelado em Ciências Biológicas</t>
  </si>
  <si>
    <t>ANIMAL LABORATÓRIO, NOME ANIMAL PARA ESTUDO - Ouriço do Mar</t>
  </si>
  <si>
    <t>Demonstração do processo de fecundação e clivagem embrionária. (Bacharelado em Ciências Biológicas)</t>
  </si>
  <si>
    <t>OVO, ORIGEM GALINHA, GRUPO BRANCO, CLASSE A, TIPO GRANDE - Ovo de galinha fertilizado</t>
  </si>
  <si>
    <t xml:space="preserve"> UNIDADE  </t>
  </si>
  <si>
    <t>Execução de aulas práticas, nas quais os alunos poderão observar diferentes estágio de desenvolvimento do embrião de aves. (Bacharelado em Ciências Biológicas)</t>
  </si>
  <si>
    <t>Bacharelado em Física</t>
  </si>
  <si>
    <t>FITA ISOLANTE ELÉTRICA, NOME FITA ISOLANTE - Descrição complementar: Fita isolante antichamas, com isolação mínima de 250V, com 18mm x 20m</t>
  </si>
  <si>
    <t>FITA ADESIVA, MATERIAL PAPEL CREPADO, TIPO SILVER TAPE, LARGURA 50, COMPRIMENTO 50, COR PRATA, APLICAÇÃO MULTIUSO  - Descrição complementar: Fita tipo silver tape 45mm x 25m</t>
  </si>
  <si>
    <t>TUBO CARGA BUTANO, ASPECTO FÍSICO LÍQUIDO, PESO 190, FINALIDADE CARGA GÁS BUTANO ACONDICIONADO FORMA AEROSOL, APRESENTAÇÃO FRASCO AEROSOL, APLICAÇÃO COMBUSTÍVEL FUNCIONAMENTO ELIMINADOR TÉRMICO</t>
  </si>
  <si>
    <t>SOLDA ESTANHO, ASPECTO FÍSICO SÓLIDO, FORMATO CARRETEL, LARGURA 1, APLICAÇÃO FERRO DE SOLDA, CARACTERÍSTICA ADICIONAIS LIGA METÁLICA 60/40 - Descrição complementar: Estanho para solda 1mm de diametro - 500g</t>
  </si>
  <si>
    <t>BORRIFADOR, NOME BORRIFADOR - Descrição complementar: Borrifador de óleo (para aparelho Millikan Pasco Scientific AP-8210</t>
  </si>
  <si>
    <t xml:space="preserve">BATERIA NÃO RECARREGÁVEL, TIPO ALCALINA, VOLTAGEM 9, APLICAÇÃO APARELHO ELETRO-ELETRÔNICO - Bateria Tipo C Alcalina </t>
  </si>
  <si>
    <t>MERGULHÃO ELÉTRICO, TAMANHO GRANDE, TENSÃO 220, POTÊNCIA MÍNIMA 2.000 - Ebulidor 2000W 220V</t>
  </si>
  <si>
    <t>COLA, APLICAÇÃO PISTOLA QUENTE, TIPO HOT-MELT - Pistola Cola Quente 20W bivolt, com capacidade de receber bastão de 11~12mm</t>
  </si>
  <si>
    <t>COLA, COMPOSIÇÃO SILICONE, APLICAÇÃO PISTOLA QUENTE, CARACTERÍSTICAS ADICIONAIS COM 11 MM DE DIÂMETRO E 30 CM DE COMPRIMENTO, TIPO BASTÃO</t>
  </si>
  <si>
    <t xml:space="preserve"> QUILOGRAMA   </t>
  </si>
  <si>
    <t>PINCEL QUADRO BRANCO / MAGNÉTICO, MATERIAL PLÁSTICO, MATERIAL PONTA FIBRA SINTÉTICA, TIPO CARGA RECARREGÁVEL, COR VERDE, CARACTERÍSTICAS ADICIONAIS ESCRITA 2MM, PONTA ARREDONDADA - Desc. complementar: Pincel marcador para quadro branco com tinta verde, refil subtituível ponta arrendondada e espessura de escrita entre 2mm e 3mm</t>
  </si>
  <si>
    <t>REFIL TINTA, MATERIAL TINTA, COR VERDE, CAPACIDADE 5,50, APLICAÇÃO PINCEL QUADRO BRANCO</t>
  </si>
  <si>
    <t>PILHA RECARREGAVEL, NOME PILHA RECARREGAVEL - Descrição complementar:Pilha AA recarregavel, mínimo de 2500Mah</t>
  </si>
  <si>
    <t xml:space="preserve">pacote com 4 </t>
  </si>
  <si>
    <t>PILHA RECARREGAVEL, NOME PILHA RECARREGAVEL - Descrição complementar: Pilha AAA recarregavel, mínimo de 900Mah</t>
  </si>
  <si>
    <t>PERMANENTE</t>
  </si>
  <si>
    <t>Balança - Descrição complementar: Balança Semi analitica, carga máxima minima 300g, precisão minima de 0.01g</t>
  </si>
  <si>
    <t>unidade</t>
  </si>
  <si>
    <t>ESTAÇÃO SOLDA, TENSÃO ALIMENTAÇÃO 110, TEMPERATURA MÁXIMA 520, VALOR RESISTÊNCIA 270, CARACTERÍSTICAS ADICIONAIS ESTAÇÃO DE RETRABALHO AR QUENTE, FAIXA TEMPERATURA 100 A 520, APLICAÇÃO SOLDAR/DESOLDAR COMPONENTES ELETRÔNICOS - Descrição complementar: Estação de solda e retrabalho com ferro de solda de 50W e soprador de ar quente, com pontras cabeaveis, controle de temperatura e 220V de operação</t>
  </si>
  <si>
    <t>MODULO DIDÁTICO, NOME MODULO DIDÁTICO - descrição complementar: Rotating Chair</t>
  </si>
  <si>
    <t>MODULO DIDÁTICO, NOME MODULO DIDÁTICO - Descrição complementar: Bicycle gyroscope</t>
  </si>
  <si>
    <t>MODULO DIDÁTICO, NOME MODULO DIDÁTICO - Kit didático - Interferômetro de Michelson</t>
  </si>
  <si>
    <t>UNIDADE</t>
  </si>
  <si>
    <t>O experimento está previsto para a disciplina Laboratório de Física III e também pode será usado no curso de óptica. No momento não temos equipamento didático para demonstrar os princípios da relatividade de Einstein. O interferômetro de Michelson permite determinar que a velocidade da luz é independente da direção do movimento, sendo esse um dos postulados da relatividade. (Bacharelado em Física)</t>
  </si>
  <si>
    <t>MODULO DIDÁTICO, NOME MODULO DIDÁTICO - Kit didático - Ressonância eletrônica de spin</t>
  </si>
  <si>
    <t>Baixa</t>
  </si>
  <si>
    <t>O experimento está previsto para a disciplina Laboratório de Física III. Contudo, não temos kit dedicado à disciplina. O estudo de ressonância eletrônica permitirá o aluno  estudar as propriedades eletrônicas de materiais. Esse experimento é útil também para os alunos do curso de Engenharia dos Materiais. (Bacharelado em Física)</t>
  </si>
  <si>
    <t>MODULO DIDÁTICO, NOME MODULO DIDÁTICO - Kit didático para medir a velocidade da luz</t>
  </si>
  <si>
    <t>Média</t>
  </si>
  <si>
    <t>Determinar a velocidade da luz é finita é um marco da história da Física. Se a velocidade da luz não fosse finita, haveriam problemas lógicos em todo o arcabouço teórico da ciência moderna (o princípio de que a causa tem de acontecer antes do efeito estaria em perigo). Vivenciar esse fato no laboratório  é fundamental para qualquer cientista, engenheiro e filósofo. Esse experimento será usado tanto no curso de óptica, como no curso de Física Moderna. (Bacharelado em Física)</t>
  </si>
  <si>
    <t>MODULO DIDÁTICO, NOME MODULO DIDÁTICO - Kit didático para o estudo do olho humano</t>
  </si>
  <si>
    <t>Entender como o olho processa a luz é importante para entender como funcionam telas e a percepção de imagens e ilusões de óptica. Esse experimento será usado no curso de óptica. (Bacharelado em Física)</t>
  </si>
  <si>
    <t>Bacharelado em Química</t>
  </si>
  <si>
    <t>MATERIAIS DE TIC</t>
  </si>
  <si>
    <t xml:space="preserve">´COMPUTADOR´, NOME COMPUTADOR: Processador: 2.9 GHz até 4.1 GHz, cache de 9MB, hepta-core, 9ª Geração. Sistema Operacional: Windows 10. Placa de Vídeo Integrada. Memória RAM de 8 GB, expansível até 32GB. Armazenamento: HD de 1TB. Wireless, Bluetoth, Leitor de leitor de CD/DVD. 011 entrada/saída de linha e porta de microfone, 01 porta VGA, 01 saída HDMI, 04 portas USB 2.0, 01 porta de rede, 02 portas COMM
Inclusos: teclado multimídia, mouse
</t>
  </si>
  <si>
    <t>Os computadores são necessários para instalação ou funcionamento dos equipamentos do laboratório didático. Alguns computadores que estão instalados ali, não são capazes de serem utilizados nos equipamentos que devem controlar.</t>
  </si>
  <si>
    <t>PEÇA/COMPONENTE FONTE ALIMENTAÇÃO ININTERRUPTA, NOME PEÇAS/ACESSÓRIOS FONTE ALIMENTAÇÃO ININT</t>
  </si>
  <si>
    <t>Os no-breaks solicitados são necessários para operação de dois equipamentos de HPLC com detecção por espectrometria de massas. Estes no-breaks protegem estes equipamentos de surtos da rede elétrica ou quedas de energia, que podem causar danos os equipamentos. Equipamentos necessários para várias disciplinas do Bacharelado em Química.</t>
  </si>
  <si>
    <t>Serviço</t>
  </si>
  <si>
    <t>NÃO CONTINUADO</t>
  </si>
  <si>
    <t>Instalação de equipamentos em laboratórios didáticos - Instalação de equipamentos de cromatografia a gás (8 equipamentos)</t>
  </si>
  <si>
    <t>Existem equipamentos que ainda não foram instalados nos laboratórios didáticos para que sejam usados em disciplinas.</t>
  </si>
  <si>
    <t xml:space="preserve">Manutanção de HPLC </t>
  </si>
  <si>
    <t xml:space="preserve">UN      </t>
  </si>
  <si>
    <t>Prover condições para as aulas práticas das disciplinas da graduação.</t>
  </si>
  <si>
    <t>EQUIPAMENTO / ACESSÓRIOS FOTOGRÁFICOS, NOME EQUIPAMENTO / ACESSÓRIOS FOTOGRÁFICOS
Cabeça de tripé simples, Montagem de Câmera: 1/4 "rosca macho</t>
  </si>
  <si>
    <t>Temos uma câmera filmadora digital e um tripé para filmar as simulações de aula realizadas pelos alunos nas disciplinas. O objetivo é que se assistam e reflitam sobre sua própria prática. Porém falta uma cabeça para acoplar a câmera ao tripe. Segundo as  Diretrizes para formação de professores é importante que o licenciando desenvolva  a reflexão sobre a própria prática  e realize a articulação entre a teoria e a prática no processo de formação docente. (Licenciatura em Ciências Biológicas)</t>
  </si>
  <si>
    <t>Licenciatura em Ciências Biológicas</t>
  </si>
  <si>
    <t>ARMÁRIO AÇO, TRATAMENTO SUPERFICIAL GALVANIZADO, ACABAMENTO SUPERFICIAL PINTURA MARTELADA, COR CINZA, QUANTIDADE PORTAS 2, TIPO FIXAÇÃO PORTAS COM DOBRADIÇAS, CARACTERÍSTICA PORTAS COM CHAVE E PUXADOR, QUANTIDADE PRATELEIRAS 3, ALTURA 1,50, LARGURA 0,90, PROFUNDIDADE 0,35</t>
  </si>
  <si>
    <t>Segundo as Diretrizes para formação de professores, a formação docente deve  levar o egresso "ao uso competente das Tecnologias de Informação e Comunicação (TIC)</t>
  </si>
  <si>
    <t>Licenciamento em Filosofia</t>
  </si>
  <si>
    <t>EQUIPAMENTO / ACESSÓRIOS FOTOGRÁFICOS, NOME EQUIPAMENTO / ACESSÓRIOS FOTOGRÁFICOS
Descrição Complementar: Cabeça hidráulica compatível com tripé para vídeo de marca Manfrotto</t>
  </si>
  <si>
    <t>Licenciatura em Física</t>
  </si>
  <si>
    <t>CAIXA SOM, POTÊNCIA 1, VOLTAGEM 110/220, CARACTERÍSTICAS ADICIONAIS SOM ESTÉREO COM CONTROLE DE VOLUME</t>
  </si>
  <si>
    <t>Prover condições para aulas práticas de graduação</t>
  </si>
  <si>
    <t>Direção CCNH</t>
  </si>
  <si>
    <t>Licença de uso educacional do Adobe Cloud for Teams - Multiplataforma e multi-idioma - subscrição de 48 meses - por usuário.</t>
  </si>
  <si>
    <t xml:space="preserve"> UN     </t>
  </si>
  <si>
    <t xml:space="preserve">02/08/2021 </t>
  </si>
  <si>
    <t xml:space="preserve">O software atende às necessidades de tratamento de imagens, elaboração de peças gráficas, trabalhos editoriais e materiais de divulgação. </t>
  </si>
  <si>
    <t>Atualização do software Fine Reader</t>
  </si>
  <si>
    <t>Garantir condições adequadas de trabalho a servidor com deficiência visual.</t>
  </si>
  <si>
    <t>Atualização do software Jaws.</t>
  </si>
  <si>
    <t>Garantir condições de trabalho adequadas a servidor com deficiência visual.</t>
  </si>
  <si>
    <t>APARELHO AR CONDICIONADO, CAPACIDADE REFRIGERAÇÃO 18.000, TENSÃO 220, TIPO SPLIT HIGH-WALL, CARACTERÍSTICAS ADICIONAIS COM CONTROLE REMOTO SEM FIO</t>
  </si>
  <si>
    <t>Oferecer melhores condições de trabalho aos servidores técnico-administrativos do CCNH (Secretarias de SA e SBC);
Oferecer melhores condições para a realização de reuniões, os ventiladores fazem muito barulho e prejudicam a qualidade das gravações (Sala 312-3);
Oferecer condições de instalação de equipamentos de pesquisa (espaço multiusuário, Bloco Delta).</t>
  </si>
  <si>
    <t>Manutenção corretiva da leitora de placas marca Biotek, modelo Sinergy HT, Série 264058, Patrimônio UFABC 056996</t>
  </si>
  <si>
    <t xml:space="preserve">30/04/2021 </t>
  </si>
  <si>
    <t>A realização da manutenção corretiva se faz necessária para garantir a sustentabilidade no uso do Leitor de Placas, otimizando as condições de operação e viabilizando o bom andamento dos projetos de pesquisa.</t>
  </si>
  <si>
    <t>Manutenção corretiva do equipamento ICPMS 7900 System</t>
  </si>
  <si>
    <t xml:space="preserve">01/02/2021 </t>
  </si>
  <si>
    <t>Manutenção de equipamento para desenvolvimento de atividades de pesquisa</t>
  </si>
  <si>
    <t>MICROSCOPIO, NOME MICROSCOPIO, estereomicroscópio Leica S9D</t>
  </si>
  <si>
    <t>Aquisição de equipamento para desenvolvimento de atividades de pesquisa</t>
  </si>
  <si>
    <t>Projetos de Inovação</t>
  </si>
  <si>
    <t>BRINQUEDO EM GERAL, MATERIAL METAL, MADEIRA, PLÁSTICO ABS, ALUMÍNIO, PVC, POLIÉ, TIPO BANDINHA RÍTMICA, COR VARIADA, CARACTERÍSTICAS ADICIONAIS COMPOSTO POR 20 INSTRUMENTOS MUSICAIS, COMPONENTES AGOGÔ DUPLO INFANTIL, BLAKBLAK, CAMPANELA COM 6 GU</t>
  </si>
  <si>
    <t xml:space="preserve">31/03/2021 </t>
  </si>
  <si>
    <t>Uso em Projetos de Inovação.</t>
  </si>
  <si>
    <t>BRINQUEDO EM GERAL, MATERIAL BORRACHA SINTÉTICA EVA, TIPO TAPETE, COR VARIADA, CARACTERÍSTICAS ADICIONAIS PEÇAS DE ENCAIXE, ATÓXICO E LAVÁVEL, DIMENSÕES 30 X 30 X 0,10, COMPONENTES 26 PLACAS COM LETRAS MAIÚSCULAS E MINÚSCULAS</t>
  </si>
  <si>
    <t>PAPEL TÉRMICO, NOME PAPEL TERMICO</t>
  </si>
  <si>
    <t>BOBINA 00000120,00 G</t>
  </si>
  <si>
    <t>MATERIAL PEDAGÓGICO, TIPO MATERIAL DOURADO, MATERIAL MADEIRA PINUS, DIMENSÕES 120 X 250 X 250, CARACTERISTICAS ADICIONAIS CAIXA TIPO ESTOJO, QUANTIDADE PEÇAS 611</t>
  </si>
  <si>
    <t xml:space="preserve">JOGO / BRINQUEDO PEDAGÓGICO, NOME JOGO / BRINQUEDO PEDAGOGICO. Descrição Complementar: Memória de Numerais I
</t>
  </si>
  <si>
    <t>Uso em Projetos de Inovaçao.</t>
  </si>
  <si>
    <t xml:space="preserve">BRINQUEDO EM GERAL, NOME BRINQUEDO EM GERAL. Descrição Complementar: Sacolão criativo monta tudo.
</t>
  </si>
  <si>
    <t>BRINQUEDO EM GERAL, NOME BRINQUEDO EM GERAL. Descrição Complementar: Quebra Cabeças - sequência lógica
;</t>
  </si>
  <si>
    <t xml:space="preserve">JOGO DOMINÓ, MATERIAL MADEIRA, APLICAÇÃO LAZER E ENTRETENIMENTO. Descrição Complementar: Dominó de Associação de Idéias.
</t>
  </si>
  <si>
    <t xml:space="preserve">JOGO  </t>
  </si>
  <si>
    <t xml:space="preserve">JOGO DOMINÓ, MATERIAL MADEIRA, APLICAÇÃO LAZER E ENTRETENIMENTO. Descrição Complementar: Dominó de Frases.
</t>
  </si>
  <si>
    <t xml:space="preserve">JOGO DOMINÓ, MATERIAL MADEIRA, APLICAÇÃO LAZER E ENTRETENIMENTO. Descrição Complementar: Dominó de Animais em Libras.
</t>
  </si>
  <si>
    <t>Usio em Projetos de Inovação.</t>
  </si>
  <si>
    <t xml:space="preserve">JOGO DOMINÓ, MATERIAL MADEIRA, APLICAÇÃO LAZER E ENTRETENIMENTO. Descrição Complementar: Dominó de Frutas em Libras.
</t>
  </si>
  <si>
    <t>JOGO DOMINÓ, MATERIAL MADEIRA, APLICAÇÃO LAZER E ENTRETENIMENTO. Descrição Complementar: Dominó Tatil
;</t>
  </si>
  <si>
    <t>EQUIPAMENTOS DIVERSOS PARA SERVIÇOS PROFISSIONAIS, TIPO ALFABETO BRAILLE, MATERIAL MANTA MAGNÉTICA, USO USO DIDÁTICO, CARACTERÍSTICAS ADICIONAIS 1 PEÇAS RETANGULARES COM CANTOS ARREDONDADOS</t>
  </si>
  <si>
    <t>LUPA, TIPO RÉGUA, FORMATO RETANGULAR, FAIXA AMPLIAÇÃO 2,5 VEZES, COMPRIMENTO 16, LARGURA 2,4</t>
  </si>
  <si>
    <t>LUPA, TIPO PORTÁTIL, FORMATO REDONDA, FAIXA AMPLIAÇÃO 3X, DIÂMETRO 73, MATERIAL CABO PLÁSTICO, CARACTERÍSTICAS ADICIONAIS 6 LEDS BRANCOS</t>
  </si>
  <si>
    <t>ACESSÓRIOS PARA ESTUDO/TREINAMENTO, TIPO PLANO INCLINADO - PRANCHA APOIO, CARACTERÍSTICAS ADICIONAIS EM MDF, DIMENSÕES 45 X 30 X 4 CM</t>
  </si>
  <si>
    <t>JOGO / BRINQUEDO PEDAGÓGICO, NOME JOGO / BRINQUEDO PEDAGOGICO. Memória Tátil.</t>
  </si>
  <si>
    <t>SOROBAN - DEFICIENTE VISUAL, MATERIAL PLÁSTICO, FORMATO RETANGULAR, COMPONENTES 21 EIXOS EM AÇO COM 1,5MM DE DIÂMETRO E 70MM DE, DIMENSÕES EXTERNAS 240X8X12, CARACTERÍSTICAS ADICIONAIS SUPORTE ANTIDERRAPANTE INFERIOR E LATERAL, ESPONJA</t>
  </si>
  <si>
    <t>GUIA ASSINATURA, MATERIAL ALUMÍNIO CROMADO E BORRACHA SILICÔNICA, APLICAÇÃO PRENCHIMENTO DE CHEQUES E OUTROS DOCUMENTOS    POR, CARACTERÍSTICAS ADICIONAIS TRAVAS LATERAIS ANTIDERRAPANTES E ORIFÍCIO RETAN -</t>
  </si>
  <si>
    <t>COMPASSO ESCOLAR, MATERIAL MADEIRA, COMPRIMENTO 40, CARACTERÍSTICAS ADICIONAIS UMA PONTA METÁLICA DE DIÂMETRO 1,50 CM PARA APOI0, APLICAÇÃO QUADRO NEGRO</t>
  </si>
  <si>
    <t>ESQUADRO DE DESENHO, NOME ESQUADRO DE DESENHO. Descrição Complementar: esquadro em madeira com apoio para as mãos, tamanho aprox. 60 cm. Para quadro negro.</t>
  </si>
  <si>
    <t>TRANSFERIDOR, NOME TRANSFERIDOR. Descrição Complementar: Transferidor em madeira, com aprox. 60 cm. com apoio para as mãos. Para quadro negro.</t>
  </si>
  <si>
    <t>REGUA DE DESENHO, NOME REGUAS DE DESENHO. Em madeira, com 100 cm.</t>
  </si>
  <si>
    <t>CALCULADORA ELETRÔNICA, NÚMERO DÍGITOS 10, TIPO CIENTÍFICA, FONTE ALIMENTAÇÃO PILHA OU BATERIA, TENSÃO BIVOLT, CARACTERÍSTICAS ADICIONAIS DESL. AUTOMÁTICO, VISOR LCD, MSG EM PORTUGUÊS, VOZ</t>
  </si>
  <si>
    <t>Uso em Projetos de Inovação.;</t>
  </si>
  <si>
    <t>LUPA, TIPO DE MESA C/ ILUMINAÇÃO LED, FORMATO REDONDA, FAIXA AMPLIAÇÃO MÍNIMO 10 VEZES, CARACTERÍSTICAS ADICIONAIS COM BRAÇO REGULÁVEL E ARTICULÁVEL, TENSÃO 127/220</t>
  </si>
  <si>
    <t>LUPA ELETRÔNICA, NOME LUPA ELETRÔNICA</t>
  </si>
  <si>
    <t>TESOURA, MATERIAL AÇO INOXIDÁVEL, MATERIAL CABO PLÁSTICO, COMPRIMENTO 21. Descriçao complementar: Tesoura adaptada tipo mola.</t>
  </si>
  <si>
    <t>TESOURA, MATERIAL AÇO INOXIDÁVEL, MATERIAL CABO PLÁSTICO, COMPRIMENTO 21. Descrição Complementar: Tesoura adaptada tipo Tandem.</t>
  </si>
  <si>
    <t>MODULO DIDÁTICO, NOME MODULO DIDÁTICO - Acionador de pressão</t>
  </si>
  <si>
    <t>Uso em Projetos de Inovação</t>
  </si>
  <si>
    <t>MODULO DIDÁTICO, NOME MODULO DIDÁTICO - Acionador de pressão para pé</t>
  </si>
  <si>
    <t>´TECLADO´, NOME TECLADO. Descrição complementar: teclado com colmeia para deficiente visual,</t>
  </si>
  <si>
    <t xml:space="preserve">Uso em Projetos de Inovação
</t>
  </si>
  <si>
    <t>IMPRESSORA - ESCRITA BRAILLE, NOME IMPRESSORA - ESCRITA BRAILLE</t>
  </si>
  <si>
    <t>TABLET, TELA 9.1 A 10, MEMÓRIA RAM MÍNIMO 4 GB, ARMAZENAMENTO INTERNO SUPERIOR A 32, ARMAZENAMENTO EXTERNO SEM ARMAZENAMENTO EXTERNO, PROCESSADOR QUAD CORE, CÂMERA FRONTAL ATÉ 8, CÂMERA TRASEIRA ATÉ 8, CONECTIVIDADE WI-FI / 3G / 4G / BLUETOOTH, SISTEMA OPERACIONAL PROPRIETÁRIO</t>
  </si>
  <si>
    <t>MATERIAL PEDAGÓGICO, TIPO ESQUEMA CORPORAL, MATERIAL MDF, DIMENSÕES 6 PÇ 200 X 200 X 6; 4 PÇ 300 X 200 X 6; 1 PÇ 550, CARACTERISTICAS ADICIONAIS ACOMPANHA CD, QUANTIDADE PEÇAS 11</t>
  </si>
  <si>
    <t>MÁQUINA ESCREVER BRAILLE, NOME MAQUINA DE ESCRITA BRAILLE</t>
  </si>
  <si>
    <t>MÁQUINA ESCREVER BRAILLE, NOME MAQUINA DE ESCRITA BRAILLE. Descrição complementar: Máquina de escrever Smart em Braille.</t>
  </si>
  <si>
    <t>REGLETE - DEFICIENTE VISUAL, MATERIAL CHAPA METAL/ALUMÍNIO CROMADO, ESPESSURA 1,2, MATERIAL PRANCHETA MDF, ESPESSURA PRANCHETA 10, COMPONENTES PINOS INFERIORES, 4 LINHAS, 27 SELAS E PRANCHETA</t>
  </si>
  <si>
    <t>BRINQUEDO EM GERAL, NOME BRINQUEDO EM GERAL. Descrição Complementar: aparelho didático com uma metodologia flexível que tangibiliza a Matemática e a Estatística auxiliando no aprendizado destas disciplinas.</t>
  </si>
  <si>
    <t>CONJUNTO INSTRUÇÃO, TIPO KIT PARA AULAS PRÁTICAS, COMPONENTES MANUAL INTRODUTÓRIO, PROTOCOLO DE REGISTRO, MANUAL, FINALIDADE AVALIAÇÃO PSICOLÓGICA. Descrição complementar: Wechsler de Inteligência para Crianças - Kit Completo</t>
  </si>
  <si>
    <t xml:space="preserve">CONJUNTO INSTRUÇÃO, TIPO KIT PARA AULAS PRÁTICAS, COMPONENTES MANUAL INTRODUTÓRIO, PROTOCOLO DE REGISTRO, MANUAL, FINALIDADE AVALIAÇÃO PSICOLÓGICA. Descrição complementar: CONFIAS - Consciência fonológica instrumento de avaliação sequencial – Kit
</t>
  </si>
  <si>
    <t xml:space="preserve">Uso em Projetos de Inovação.t
</t>
  </si>
  <si>
    <t xml:space="preserve">CONJUNTO INSTRUÇÃO, TIPO KIT PARA AULAS PRÁTICAS, COMPONENTES MANUAL INTRODUTÓRIO, PROTOCOLO DE REGISTRO, MANUAL, FINALIDADE AVALIAÇÃO PSICOLÓGICA. Descrição Complementar: Inventário de Habilidades Sociais 2 (IHS2-Del-Prette) - Kit Completo
</t>
  </si>
  <si>
    <t xml:space="preserve">CONJUNTO INSTRUÇÃO, TIPO KIT PARA AULAS PRÁTICAS, COMPONENTES MANUAL INTRODUTÓRIO, PROTOCOLO DE REGISTRO, MANUAL, FINALIDADE AVALIAÇÃO PSICOLÓGICA. Descrição Complementar: SMHSC - Sistema Multimídia de Habilidades Sociais de Crianças - Kit Completo
</t>
  </si>
  <si>
    <t xml:space="preserve">CONJUNTO INSTRUÇÃO, TIPO KIT PARA AULAS PRÁTICAS, COMPONENTES MANUAL INTRODUTÓRIO, PROTOCOLO DE REGISTRO, MANUAL, FINALIDADE AVALIAÇÃO PSICOLÓGICA. Descrição Complementar: IHSA - Inventário de habilidades sociais para adolescentes - Kit
</t>
  </si>
  <si>
    <t xml:space="preserve">Uso em Projetos de Inovação.
</t>
  </si>
  <si>
    <t>Licença Tobii eye tracking</t>
  </si>
  <si>
    <t xml:space="preserve">Boardmaker with Speaking Dynamically Pro </t>
  </si>
  <si>
    <t>Uso em projetos de inovação</t>
  </si>
  <si>
    <t>TECLADO MICROCOMPUTADOR, TIPO LINHA BRAILLE, TIPO CONECTOR USB, CONECTIVIDADE COM FIO</t>
  </si>
  <si>
    <t xml:space="preserve">30/03/2021 </t>
  </si>
  <si>
    <t>Uso em projeto de Inovação</t>
  </si>
  <si>
    <t>CONJUNTO MULTIMÍDIA, VELOCIDADE DRIVES 24, PLACA SOM COM PLACA SOM 32 BYTES, MICROFONE COM MICROFONE, FONE OUVIDO COM FONE OUVIDO, CARACTERIZAÇÃO WINDOWS 95, CAIXA SOM COM CAIXA SOM, TAXA TRANSFERÊNCIA DADOS 600, CONECTORES RJ-45, TENSÃO ALIMENTAÇÃO 110, POTÊNCIA CAIXA SOM 4, CÂMARA SEM CÂMARA</t>
  </si>
  <si>
    <t>Uso em Projeto de Inovação</t>
  </si>
  <si>
    <t>TELA PROJEÇÃO, MATERIAL ESTRUTURA ALUMÍNIO, TIPO TRIPÉ PÉS COM RODÍZIOS TIPO PROFISSIONAL, TIPO AJUSTE TELA RETRÁTIL AUTOMÁTICO, MATERIAL TECIDO MATT WHITE, COR ACABAMENTO PRETA, TIPO FIXAÇÃO MÓVEL, COR BRANCA, ALTURA 180, LARGURA 180, ESPESSURA 2 A 3, MATERIAL TRIPLÉ ALUMÍNIO, TIPO TELA RETRÁTIL</t>
  </si>
  <si>
    <t>ESTABILIZADOR TENSÃO, TENSÃO ALIMENTAÇÃO ENTRADA 115, FREQÜÊNCIA 50/60, TIPO MICROPROCESSADO, QUANTIDADE TOMADAS SAÍDA 4, APLICAÇÃO MICROCOMPUTADOR, TENSÃO SAÍDA 115, CAPACIDADE NOMINAL 300, QUANTIDADE FASES MONOFÁSICO</t>
  </si>
  <si>
    <t>Uso em Projeto de Inovação.</t>
  </si>
  <si>
    <t>LUPA ELETRÔNICA, TIPO PORTÁTIL, TIPO ACOPLAMENTO SUPORTE COM PERNA, FONTE ALIMENTAÇÃO CABO FORÇA E VÍDEO/CONECTOR MICROCÂMERA/CHAVE, COR LETRAS BRANCA E PRETA, COR FUNDO BRANCA E PRETA, FORMATO SIMILAR MOUSE COMPUTADOR, OPCIONAIS BANDEJA MOVIMENTO X-Y, ESPESSURA LENTE 3,60, FAIXA AMPLIAÇÃO 14 A 50 VEZES - TV 20 POLEGADAS, APLICAÇÃO AMPLIAÇÃO TEXTO/IMAGEM/REPRODUÇÃO TELA AP.TV CONV., CARACTERÍSTICAS ADICIONAIS ILUMINAÇÃO PRÓPRIA E ALTO CONSTRASTE IMAGEM</t>
  </si>
  <si>
    <t>Manutenção Leitor de Microplacas</t>
  </si>
  <si>
    <t>Manuteção ICPMS</t>
  </si>
  <si>
    <t xml:space="preserve">Pesquisa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</si>
</sst>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164" formatCode="_(* #,##0.00_);_(* \(#,##0.00\);_(* &quot;-&quot;??_);_(@_)"/>
    <numFmt numFmtId="165" formatCode="&quot;R$&quot;\ #,##0.00"/>
  </numFmts>
  <fonts count="14"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sz val="9"/>
      <color theme="1"/>
      <name val="Calibri"/>
      <family val="2"/>
      <scheme val="minor"/>
    </font>
    <font>
      <u/>
      <sz val="11"/>
      <color theme="10"/>
      <name val="Calibri"/>
      <family val="2"/>
      <scheme val="minor"/>
    </font>
    <font>
      <u/>
      <sz val="11"/>
      <color theme="11"/>
      <name val="Calibri"/>
      <family val="2"/>
      <scheme val="minor"/>
    </font>
    <font>
      <sz val="12"/>
      <color theme="0"/>
      <name val="Calibri"/>
      <family val="2"/>
      <scheme val="minor"/>
    </font>
    <font>
      <b/>
      <sz val="16"/>
      <color theme="0"/>
      <name val="Calibri"/>
      <family val="2"/>
      <scheme val="minor"/>
    </font>
    <font>
      <b/>
      <sz val="10"/>
      <color rgb="FF005A3C"/>
      <name val="Calibri"/>
      <family val="2"/>
      <scheme val="minor"/>
    </font>
    <font>
      <b/>
      <sz val="12"/>
      <name val="Calibri"/>
      <family val="2"/>
      <scheme val="minor"/>
    </font>
    <font>
      <b/>
      <sz val="16"/>
      <name val="Calibri"/>
      <family val="2"/>
      <scheme val="minor"/>
    </font>
    <font>
      <b/>
      <sz val="12"/>
      <color theme="0"/>
      <name val="Calibri"/>
      <family val="2"/>
      <scheme val="minor"/>
    </font>
    <font>
      <sz val="12"/>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005A3C"/>
        <bgColor indexed="64"/>
      </patternFill>
    </fill>
    <fill>
      <patternFill patternType="solid">
        <fgColor rgb="FFFFD300"/>
        <bgColor indexed="64"/>
      </patternFill>
    </fill>
    <fill>
      <patternFill patternType="solid">
        <fgColor theme="0" tint="-0.14999847407452621"/>
        <bgColor indexed="64"/>
      </patternFill>
    </fill>
    <fill>
      <patternFill patternType="solid">
        <fgColor theme="0" tint="-0.34998626667073579"/>
        <bgColor indexed="64"/>
      </patternFill>
    </fill>
  </fills>
  <borders count="28">
    <border>
      <left/>
      <right/>
      <top/>
      <bottom/>
      <diagonal/>
    </border>
    <border>
      <left/>
      <right/>
      <top style="medium">
        <color rgb="FF005A3C"/>
      </top>
      <bottom/>
      <diagonal/>
    </border>
    <border>
      <left style="medium">
        <color rgb="FF005A3C"/>
      </left>
      <right/>
      <top style="medium">
        <color rgb="FF005A3C"/>
      </top>
      <bottom style="medium">
        <color rgb="FF005A3C"/>
      </bottom>
      <diagonal/>
    </border>
    <border>
      <left/>
      <right/>
      <top style="medium">
        <color rgb="FF005A3C"/>
      </top>
      <bottom style="medium">
        <color rgb="FF005A3C"/>
      </bottom>
      <diagonal/>
    </border>
    <border>
      <left/>
      <right style="hair">
        <color rgb="FF005A3C"/>
      </right>
      <top style="medium">
        <color rgb="FF005A3C"/>
      </top>
      <bottom style="medium">
        <color rgb="FF005A3C"/>
      </bottom>
      <diagonal/>
    </border>
    <border>
      <left style="hair">
        <color rgb="FF005A3C"/>
      </left>
      <right style="medium">
        <color rgb="FF005A3C"/>
      </right>
      <top style="medium">
        <color rgb="FF005A3C"/>
      </top>
      <bottom style="medium">
        <color rgb="FF005A3C"/>
      </bottom>
      <diagonal/>
    </border>
    <border>
      <left style="hair">
        <color rgb="FF005A3C"/>
      </left>
      <right style="hair">
        <color rgb="FF005A3C"/>
      </right>
      <top/>
      <bottom style="hair">
        <color rgb="FF005A3C"/>
      </bottom>
      <diagonal/>
    </border>
    <border>
      <left style="hair">
        <color rgb="FF005A3C"/>
      </left>
      <right style="medium">
        <color rgb="FF005A3C"/>
      </right>
      <top/>
      <bottom style="hair">
        <color rgb="FF005A3C"/>
      </bottom>
      <diagonal/>
    </border>
    <border>
      <left style="medium">
        <color rgb="FF005A3C"/>
      </left>
      <right style="hair">
        <color rgb="FF005A3C"/>
      </right>
      <top style="medium">
        <color rgb="FF005A3C"/>
      </top>
      <bottom style="hair">
        <color rgb="FF005A3C"/>
      </bottom>
      <diagonal/>
    </border>
    <border>
      <left style="hair">
        <color rgb="FF005A3C"/>
      </left>
      <right style="hair">
        <color rgb="FF005A3C"/>
      </right>
      <top style="medium">
        <color rgb="FF005A3C"/>
      </top>
      <bottom style="hair">
        <color rgb="FF005A3C"/>
      </bottom>
      <diagonal/>
    </border>
    <border>
      <left style="hair">
        <color rgb="FF005A3C"/>
      </left>
      <right style="medium">
        <color rgb="FF005A3C"/>
      </right>
      <top style="medium">
        <color rgb="FF005A3C"/>
      </top>
      <bottom style="hair">
        <color rgb="FF005A3C"/>
      </bottom>
      <diagonal/>
    </border>
    <border>
      <left style="medium">
        <color rgb="FF005A3C"/>
      </left>
      <right style="hair">
        <color rgb="FF005A3C"/>
      </right>
      <top style="hair">
        <color rgb="FF005A3C"/>
      </top>
      <bottom style="hair">
        <color rgb="FF005A3C"/>
      </bottom>
      <diagonal/>
    </border>
    <border>
      <left style="hair">
        <color rgb="FF005A3C"/>
      </left>
      <right style="hair">
        <color rgb="FF005A3C"/>
      </right>
      <top style="hair">
        <color rgb="FF005A3C"/>
      </top>
      <bottom style="hair">
        <color rgb="FF005A3C"/>
      </bottom>
      <diagonal/>
    </border>
    <border>
      <left style="hair">
        <color rgb="FF005A3C"/>
      </left>
      <right style="hair">
        <color rgb="FF005A3C"/>
      </right>
      <top style="hair">
        <color rgb="FF005A3C"/>
      </top>
      <bottom/>
      <diagonal/>
    </border>
    <border>
      <left style="medium">
        <color rgb="FF005A3C"/>
      </left>
      <right/>
      <top style="hair">
        <color rgb="FF005A3C"/>
      </top>
      <bottom style="medium">
        <color rgb="FF005A3C"/>
      </bottom>
      <diagonal/>
    </border>
    <border>
      <left/>
      <right/>
      <top style="hair">
        <color rgb="FF005A3C"/>
      </top>
      <bottom style="medium">
        <color rgb="FF005A3C"/>
      </bottom>
      <diagonal/>
    </border>
    <border>
      <left/>
      <right style="hair">
        <color rgb="FF005A3C"/>
      </right>
      <top style="hair">
        <color rgb="FF005A3C"/>
      </top>
      <bottom style="medium">
        <color rgb="FF005A3C"/>
      </bottom>
      <diagonal/>
    </border>
    <border>
      <left style="hair">
        <color rgb="FF005A3C"/>
      </left>
      <right style="medium">
        <color rgb="FF005A3C"/>
      </right>
      <top/>
      <bottom style="medium">
        <color rgb="FF005A3C"/>
      </bottom>
      <diagonal/>
    </border>
    <border>
      <left style="medium">
        <color rgb="FF005A3C"/>
      </left>
      <right style="hair">
        <color rgb="FF005A3C"/>
      </right>
      <top style="hair">
        <color rgb="FF005A3C"/>
      </top>
      <bottom/>
      <diagonal/>
    </border>
    <border>
      <left style="hair">
        <color rgb="FF005A3C"/>
      </left>
      <right style="medium">
        <color rgb="FF005A3C"/>
      </right>
      <top style="hair">
        <color rgb="FF005A3C"/>
      </top>
      <bottom style="hair">
        <color rgb="FF005A3C"/>
      </bottom>
      <diagonal/>
    </border>
    <border>
      <left style="hair">
        <color rgb="FF005A3C"/>
      </left>
      <right style="medium">
        <color rgb="FF005A3C"/>
      </right>
      <top style="hair">
        <color rgb="FF005A3C"/>
      </top>
      <bottom/>
      <diagonal/>
    </border>
    <border>
      <left style="hair">
        <color rgb="FF005A3C"/>
      </left>
      <right style="medium">
        <color rgb="FF005A3C"/>
      </right>
      <top style="hair">
        <color rgb="FF005A3C"/>
      </top>
      <bottom style="medium">
        <color rgb="FF005A3C"/>
      </bottom>
      <diagonal/>
    </border>
    <border>
      <left/>
      <right/>
      <top style="medium">
        <color rgb="FF005A3C"/>
      </top>
      <bottom style="hair">
        <color rgb="FF005A3C"/>
      </bottom>
      <diagonal/>
    </border>
    <border>
      <left/>
      <right style="hair">
        <color rgb="FF005A3C"/>
      </right>
      <top style="medium">
        <color rgb="FF005A3C"/>
      </top>
      <bottom style="hair">
        <color rgb="FF005A3C"/>
      </bottom>
      <diagonal/>
    </border>
    <border>
      <left/>
      <right/>
      <top style="hair">
        <color rgb="FF005A3C"/>
      </top>
      <bottom style="hair">
        <color rgb="FF005A3C"/>
      </bottom>
      <diagonal/>
    </border>
    <border>
      <left/>
      <right style="hair">
        <color rgb="FF005A3C"/>
      </right>
      <top style="hair">
        <color rgb="FF005A3C"/>
      </top>
      <bottom style="hair">
        <color rgb="FF005A3C"/>
      </bottom>
      <diagonal/>
    </border>
    <border>
      <left style="medium">
        <color rgb="FF005A3C"/>
      </left>
      <right/>
      <top style="medium">
        <color rgb="FF005A3C"/>
      </top>
      <bottom style="hair">
        <color rgb="FF005A3C"/>
      </bottom>
      <diagonal/>
    </border>
    <border>
      <left style="medium">
        <color rgb="FF005A3C"/>
      </left>
      <right/>
      <top style="hair">
        <color rgb="FF005A3C"/>
      </top>
      <bottom style="hair">
        <color rgb="FF005A3C"/>
      </bottom>
      <diagonal/>
    </border>
  </borders>
  <cellStyleXfs count="17">
    <xf numFmtId="0" fontId="0" fillId="0" borderId="0"/>
    <xf numFmtId="0" fontId="1"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xf numFmtId="0" fontId="1" fillId="0" borderId="0"/>
    <xf numFmtId="44" fontId="3" fillId="0" borderId="0" applyBorder="0" applyAlignment="0" applyProtection="0"/>
    <xf numFmtId="44" fontId="1" fillId="0" borderId="0" applyFont="0" applyFill="0" applyBorder="0" applyAlignment="0" applyProtection="0"/>
  </cellStyleXfs>
  <cellXfs count="73">
    <xf numFmtId="0" fontId="0" fillId="0" borderId="0" xfId="0"/>
    <xf numFmtId="0" fontId="2" fillId="0" borderId="0" xfId="0" applyFont="1" applyFill="1" applyProtection="1"/>
    <xf numFmtId="0" fontId="4" fillId="0" borderId="0" xfId="0" applyFont="1" applyFill="1" applyProtection="1"/>
    <xf numFmtId="0" fontId="2" fillId="0" borderId="0" xfId="0" applyFont="1" applyFill="1" applyAlignment="1" applyProtection="1">
      <alignment horizontal="center"/>
    </xf>
    <xf numFmtId="0" fontId="2" fillId="0" borderId="0" xfId="14" applyFont="1" applyFill="1" applyProtection="1"/>
    <xf numFmtId="0" fontId="0" fillId="2" borderId="6" xfId="0" applyNumberFormat="1" applyFont="1" applyFill="1" applyBorder="1" applyAlignment="1" applyProtection="1">
      <alignment horizontal="center"/>
    </xf>
    <xf numFmtId="0" fontId="0" fillId="2" borderId="12" xfId="0" applyNumberFormat="1" applyFont="1" applyFill="1" applyBorder="1" applyAlignment="1" applyProtection="1">
      <alignment horizontal="center"/>
    </xf>
    <xf numFmtId="0" fontId="12" fillId="4" borderId="12"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4" fontId="12" fillId="4" borderId="5" xfId="0" applyNumberFormat="1" applyFont="1" applyFill="1" applyBorder="1" applyProtection="1"/>
    <xf numFmtId="0" fontId="13" fillId="2" borderId="12" xfId="0" applyNumberFormat="1" applyFont="1" applyFill="1" applyBorder="1" applyAlignment="1" applyProtection="1">
      <alignment horizontal="center"/>
    </xf>
    <xf numFmtId="4" fontId="13" fillId="3" borderId="19" xfId="0" applyNumberFormat="1" applyFont="1" applyFill="1" applyBorder="1" applyProtection="1">
      <protection locked="0"/>
    </xf>
    <xf numFmtId="0" fontId="13" fillId="2" borderId="12" xfId="0" applyFont="1" applyFill="1" applyBorder="1" applyAlignment="1" applyProtection="1">
      <alignment horizontal="center"/>
    </xf>
    <xf numFmtId="0" fontId="13" fillId="2" borderId="13" xfId="0" applyNumberFormat="1" applyFont="1" applyFill="1" applyBorder="1" applyAlignment="1" applyProtection="1">
      <alignment horizontal="center"/>
    </xf>
    <xf numFmtId="4" fontId="13" fillId="3" borderId="20" xfId="0" applyNumberFormat="1" applyFont="1" applyFill="1" applyBorder="1" applyProtection="1">
      <protection locked="0"/>
    </xf>
    <xf numFmtId="4" fontId="10" fillId="5" borderId="10" xfId="0" applyNumberFormat="1" applyFont="1" applyFill="1" applyBorder="1" applyAlignment="1" applyProtection="1">
      <alignment horizontal="right" vertical="center" wrapText="1"/>
    </xf>
    <xf numFmtId="4" fontId="10" fillId="5" borderId="21" xfId="0" applyNumberFormat="1" applyFont="1" applyFill="1" applyBorder="1" applyAlignment="1" applyProtection="1">
      <alignment horizontal="right" vertical="center" wrapText="1"/>
    </xf>
    <xf numFmtId="44" fontId="0" fillId="0" borderId="0" xfId="13" applyFont="1"/>
    <xf numFmtId="0" fontId="12" fillId="4" borderId="4" xfId="0" applyFont="1" applyFill="1" applyBorder="1" applyAlignment="1" applyProtection="1">
      <alignment horizontal="right"/>
    </xf>
    <xf numFmtId="4" fontId="12" fillId="4" borderId="17" xfId="0" applyNumberFormat="1" applyFont="1" applyFill="1" applyBorder="1" applyAlignment="1" applyProtection="1">
      <alignment horizontal="right" vertical="center" wrapText="1"/>
    </xf>
    <xf numFmtId="4" fontId="0" fillId="3" borderId="7" xfId="0" applyNumberFormat="1" applyFill="1" applyBorder="1" applyProtection="1">
      <protection locked="0"/>
    </xf>
    <xf numFmtId="4" fontId="0" fillId="3" borderId="19" xfId="0" applyNumberFormat="1" applyFill="1" applyBorder="1" applyProtection="1">
      <protection locked="0"/>
    </xf>
    <xf numFmtId="165" fontId="0" fillId="3" borderId="7" xfId="0" applyNumberFormat="1" applyFill="1" applyBorder="1" applyProtection="1">
      <protection locked="0"/>
    </xf>
    <xf numFmtId="165" fontId="0" fillId="3" borderId="19" xfId="0" applyNumberFormat="1" applyFill="1" applyBorder="1" applyProtection="1">
      <protection locked="0"/>
    </xf>
    <xf numFmtId="0" fontId="0" fillId="7" borderId="0" xfId="0" applyFill="1"/>
    <xf numFmtId="44" fontId="0" fillId="7" borderId="0" xfId="13" applyFont="1" applyFill="1"/>
    <xf numFmtId="0" fontId="2" fillId="7" borderId="0" xfId="0" applyFont="1" applyFill="1" applyAlignment="1">
      <alignment horizontal="right"/>
    </xf>
    <xf numFmtId="165" fontId="0" fillId="7" borderId="0" xfId="0" applyNumberFormat="1" applyFill="1"/>
    <xf numFmtId="0" fontId="2" fillId="0" borderId="0" xfId="0" applyFont="1" applyAlignment="1">
      <alignment horizontal="center" vertical="center"/>
    </xf>
    <xf numFmtId="0" fontId="2" fillId="7" borderId="0" xfId="0" applyFont="1" applyFill="1" applyAlignment="1">
      <alignment horizontal="center" vertical="center" wrapText="1"/>
    </xf>
    <xf numFmtId="44" fontId="2" fillId="7" borderId="0" xfId="13" applyFont="1" applyFill="1" applyAlignment="1">
      <alignment horizontal="center" vertical="center" wrapText="1"/>
    </xf>
    <xf numFmtId="165" fontId="2" fillId="7" borderId="0" xfId="0" applyNumberFormat="1"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pplyProtection="1">
      <alignment horizontal="center" vertical="center"/>
    </xf>
    <xf numFmtId="0" fontId="2" fillId="6" borderId="0" xfId="0" applyFont="1" applyFill="1" applyAlignment="1" applyProtection="1">
      <alignment horizontal="center" vertical="center"/>
    </xf>
    <xf numFmtId="165" fontId="2" fillId="6" borderId="0" xfId="0" applyNumberFormat="1" applyFont="1" applyFill="1" applyBorder="1" applyAlignment="1" applyProtection="1">
      <alignment horizontal="center" vertical="center"/>
    </xf>
    <xf numFmtId="0" fontId="2" fillId="0" borderId="0" xfId="0" applyFont="1" applyFill="1" applyAlignment="1" applyProtection="1">
      <alignment horizontal="center" vertical="center" wrapText="1"/>
    </xf>
    <xf numFmtId="0" fontId="0" fillId="3" borderId="27" xfId="0" applyFill="1" applyBorder="1" applyAlignment="1" applyProtection="1">
      <alignment horizontal="left"/>
    </xf>
    <xf numFmtId="0" fontId="0" fillId="3" borderId="24" xfId="0" applyFont="1" applyFill="1" applyBorder="1" applyAlignment="1" applyProtection="1">
      <alignment horizontal="left"/>
    </xf>
    <xf numFmtId="0" fontId="0" fillId="3" borderId="25" xfId="0" applyFont="1" applyFill="1" applyBorder="1" applyAlignment="1" applyProtection="1">
      <alignment horizontal="left"/>
    </xf>
    <xf numFmtId="0" fontId="12" fillId="4" borderId="11"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7" fillId="4" borderId="8" xfId="14" applyFont="1" applyFill="1" applyBorder="1" applyAlignment="1" applyProtection="1">
      <alignment horizontal="center"/>
    </xf>
    <xf numFmtId="0" fontId="7" fillId="4" borderId="9" xfId="14" applyFont="1" applyFill="1" applyBorder="1" applyAlignment="1" applyProtection="1">
      <alignment horizontal="center"/>
    </xf>
    <xf numFmtId="0" fontId="7" fillId="4" borderId="10" xfId="14" applyFont="1" applyFill="1" applyBorder="1" applyAlignment="1" applyProtection="1">
      <alignment horizontal="center"/>
    </xf>
    <xf numFmtId="0" fontId="11" fillId="5" borderId="11" xfId="14" applyFont="1" applyFill="1" applyBorder="1" applyAlignment="1" applyProtection="1">
      <alignment horizontal="center"/>
    </xf>
    <xf numFmtId="0" fontId="11" fillId="5" borderId="12" xfId="14" applyFont="1" applyFill="1" applyBorder="1" applyAlignment="1" applyProtection="1">
      <alignment horizontal="center"/>
    </xf>
    <xf numFmtId="0" fontId="11" fillId="5" borderId="19" xfId="14" applyFont="1" applyFill="1" applyBorder="1" applyAlignment="1" applyProtection="1">
      <alignment horizontal="center"/>
    </xf>
    <xf numFmtId="0" fontId="8" fillId="4" borderId="11" xfId="14" applyFont="1" applyFill="1" applyBorder="1" applyAlignment="1" applyProtection="1">
      <alignment horizontal="center"/>
    </xf>
    <xf numFmtId="0" fontId="8" fillId="4" borderId="12" xfId="14" applyFont="1" applyFill="1" applyBorder="1" applyAlignment="1" applyProtection="1">
      <alignment horizontal="center"/>
    </xf>
    <xf numFmtId="0" fontId="8" fillId="4" borderId="19" xfId="14" applyFont="1" applyFill="1" applyBorder="1" applyAlignment="1" applyProtection="1">
      <alignment horizontal="center"/>
    </xf>
    <xf numFmtId="0" fontId="7" fillId="5" borderId="11" xfId="0" applyFont="1" applyFill="1" applyBorder="1" applyAlignment="1" applyProtection="1">
      <alignment horizontal="center"/>
    </xf>
    <xf numFmtId="0" fontId="7" fillId="5" borderId="12" xfId="0" applyFont="1" applyFill="1" applyBorder="1" applyAlignment="1" applyProtection="1">
      <alignment horizontal="center"/>
    </xf>
    <xf numFmtId="0" fontId="7" fillId="5" borderId="19" xfId="0" applyFont="1" applyFill="1" applyBorder="1" applyAlignment="1" applyProtection="1">
      <alignment horizontal="center"/>
    </xf>
    <xf numFmtId="0" fontId="12" fillId="4" borderId="2" xfId="0" applyFont="1" applyFill="1" applyBorder="1" applyAlignment="1" applyProtection="1">
      <alignment horizontal="left"/>
    </xf>
    <xf numFmtId="0" fontId="12" fillId="4" borderId="3" xfId="0" applyFont="1" applyFill="1" applyBorder="1" applyAlignment="1" applyProtection="1">
      <alignment horizontal="left"/>
    </xf>
    <xf numFmtId="0" fontId="0" fillId="3" borderId="26" xfId="0" applyFont="1" applyFill="1" applyBorder="1" applyAlignment="1" applyProtection="1">
      <alignment horizontal="left"/>
    </xf>
    <xf numFmtId="0" fontId="0" fillId="3" borderId="22" xfId="0" applyFont="1" applyFill="1" applyBorder="1" applyAlignment="1" applyProtection="1">
      <alignment horizontal="left"/>
    </xf>
    <xf numFmtId="0" fontId="0" fillId="3" borderId="23" xfId="0" applyFont="1" applyFill="1" applyBorder="1" applyAlignment="1" applyProtection="1">
      <alignment horizontal="left"/>
    </xf>
    <xf numFmtId="0" fontId="0" fillId="3" borderId="27" xfId="0" applyFont="1" applyFill="1" applyBorder="1" applyAlignment="1" applyProtection="1">
      <alignment horizontal="left"/>
    </xf>
    <xf numFmtId="0" fontId="7" fillId="5" borderId="18" xfId="0" applyFont="1" applyFill="1" applyBorder="1" applyAlignment="1" applyProtection="1">
      <alignment horizontal="center"/>
    </xf>
    <xf numFmtId="0" fontId="7" fillId="5" borderId="13" xfId="0" applyFont="1" applyFill="1" applyBorder="1" applyAlignment="1" applyProtection="1">
      <alignment horizontal="center"/>
    </xf>
    <xf numFmtId="0" fontId="7" fillId="5" borderId="20" xfId="0" applyFont="1" applyFill="1" applyBorder="1" applyAlignment="1" applyProtection="1">
      <alignment horizontal="center"/>
    </xf>
    <xf numFmtId="0" fontId="9" fillId="0" borderId="1" xfId="0" applyFont="1" applyFill="1" applyBorder="1" applyAlignment="1" applyProtection="1">
      <alignment horizontal="center"/>
    </xf>
    <xf numFmtId="0" fontId="10" fillId="5" borderId="26" xfId="0" applyFont="1" applyFill="1" applyBorder="1" applyAlignment="1" applyProtection="1">
      <alignment horizontal="right" vertical="center" wrapText="1"/>
    </xf>
    <xf numFmtId="0" fontId="10" fillId="5" borderId="22" xfId="0" applyFont="1" applyFill="1" applyBorder="1" applyAlignment="1" applyProtection="1">
      <alignment horizontal="right" vertical="center" wrapText="1"/>
    </xf>
    <xf numFmtId="0" fontId="10" fillId="5" borderId="23" xfId="0" applyFont="1" applyFill="1" applyBorder="1" applyAlignment="1" applyProtection="1">
      <alignment horizontal="right" vertical="center" wrapText="1"/>
    </xf>
    <xf numFmtId="0" fontId="10" fillId="5" borderId="14" xfId="0" applyFont="1" applyFill="1" applyBorder="1" applyAlignment="1" applyProtection="1">
      <alignment horizontal="right" vertical="center" wrapText="1"/>
    </xf>
    <xf numFmtId="0" fontId="10" fillId="5" borderId="15" xfId="0" applyFont="1" applyFill="1" applyBorder="1" applyAlignment="1" applyProtection="1">
      <alignment horizontal="right" vertical="center" wrapText="1"/>
    </xf>
    <xf numFmtId="0" fontId="10" fillId="5" borderId="16" xfId="0" applyFont="1" applyFill="1" applyBorder="1" applyAlignment="1" applyProtection="1">
      <alignment horizontal="right" vertical="center" wrapText="1"/>
    </xf>
    <xf numFmtId="0" fontId="12" fillId="4" borderId="2" xfId="0" applyFont="1" applyFill="1" applyBorder="1" applyAlignment="1" applyProtection="1">
      <alignment horizontal="right" vertical="center"/>
    </xf>
    <xf numFmtId="0" fontId="12" fillId="4" borderId="3" xfId="0" applyFont="1" applyFill="1" applyBorder="1" applyAlignment="1" applyProtection="1">
      <alignment horizontal="right" vertical="center"/>
    </xf>
    <xf numFmtId="0" fontId="12" fillId="4" borderId="4" xfId="0" applyFont="1" applyFill="1" applyBorder="1" applyAlignment="1" applyProtection="1">
      <alignment horizontal="right" vertical="center"/>
    </xf>
  </cellXfs>
  <cellStyles count="17">
    <cellStyle name="Hiperlink" xfId="7" builtinId="8" hidden="1"/>
    <cellStyle name="Hiperlink" xfId="9" builtinId="8" hidden="1"/>
    <cellStyle name="Hiperlink" xfId="11" builtinId="8" hidden="1"/>
    <cellStyle name="Hiperlink Visitado" xfId="8" builtinId="9" hidden="1"/>
    <cellStyle name="Hiperlink Visitado" xfId="10" builtinId="9" hidden="1"/>
    <cellStyle name="Hiperlink Visitado" xfId="12" builtinId="9" hidden="1"/>
    <cellStyle name="Moeda" xfId="13" builtinId="4"/>
    <cellStyle name="Moeda 2" xfId="15" xr:uid="{00000000-0005-0000-0000-000007000000}"/>
    <cellStyle name="Moeda 3" xfId="16" xr:uid="{00000000-0005-0000-0000-000008000000}"/>
    <cellStyle name="Normal" xfId="0" builtinId="0"/>
    <cellStyle name="Normal 2" xfId="1" xr:uid="{00000000-0005-0000-0000-00000A000000}"/>
    <cellStyle name="Normal 2 2" xfId="5" xr:uid="{00000000-0005-0000-0000-00000B000000}"/>
    <cellStyle name="Normal 3" xfId="2" xr:uid="{00000000-0005-0000-0000-00000C000000}"/>
    <cellStyle name="Normal 4" xfId="3" xr:uid="{00000000-0005-0000-0000-00000D000000}"/>
    <cellStyle name="Normal 5" xfId="4" xr:uid="{00000000-0005-0000-0000-00000E000000}"/>
    <cellStyle name="Normal 6" xfId="14" xr:uid="{00000000-0005-0000-0000-00000F000000}"/>
    <cellStyle name="Separador de milhares 2" xfId="6" xr:uid="{00000000-0005-0000-0000-000010000000}"/>
  </cellStyles>
  <dxfs count="0"/>
  <tableStyles count="0" defaultTableStyle="TableStyleMedium9" defaultPivotStyle="PivotStyleLight16"/>
  <colors>
    <mruColors>
      <color rgb="FF005A3C"/>
      <color rgb="FFFFD300"/>
      <color rgb="FF000000"/>
      <color rgb="FFCFDFB3"/>
      <color rgb="FFDAE6C4"/>
      <color rgb="FFCFDFAF"/>
      <color rgb="FFC5683F"/>
      <color rgb="FFF0A380"/>
      <color rgb="FFE97B49"/>
      <color rgb="FFED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fabc\PROPLADI\CPO\Agentes%20de%20Planejamento\2019\Planilha%20dos%20APs%20-%20backups%20e%20testes\AEOs\2019.02.11\ACI\D0%20-%20A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5A3C"/>
    <outlinePr summaryBelow="0" summaryRight="0"/>
    <pageSetUpPr fitToPage="1"/>
  </sheetPr>
  <dimension ref="A1:I238"/>
  <sheetViews>
    <sheetView showGridLines="0" tabSelected="1" zoomScale="80" zoomScaleNormal="80" zoomScalePageLayoutView="120" workbookViewId="0">
      <pane ySplit="6" topLeftCell="A7" activePane="bottomLeft" state="frozen"/>
      <selection pane="bottomLeft" activeCell="B198" sqref="B198:F198"/>
    </sheetView>
  </sheetViews>
  <sheetFormatPr defaultColWidth="0" defaultRowHeight="12.75" zeroHeight="1" x14ac:dyDescent="0.2"/>
  <cols>
    <col min="1" max="1" width="2.7109375" style="1" customWidth="1"/>
    <col min="2" max="2" width="13.85546875" style="1" customWidth="1"/>
    <col min="3" max="3" width="8.7109375" style="1" customWidth="1"/>
    <col min="4" max="4" width="30.7109375" style="1" customWidth="1"/>
    <col min="5" max="5" width="13.7109375" style="1" customWidth="1"/>
    <col min="6" max="6" width="74.85546875" style="1" customWidth="1"/>
    <col min="7" max="7" width="18" style="2" customWidth="1"/>
    <col min="8" max="8" width="34.28515625" style="3" customWidth="1"/>
    <col min="9" max="9" width="3.7109375" style="1" customWidth="1"/>
    <col min="10" max="16384" width="9.140625" style="1" hidden="1"/>
  </cols>
  <sheetData>
    <row r="1" spans="2:9" s="4" customFormat="1" ht="14.25" customHeight="1" thickBot="1" x14ac:dyDescent="0.25"/>
    <row r="2" spans="2:9" s="4" customFormat="1" ht="14.25" customHeight="1" x14ac:dyDescent="0.25">
      <c r="B2" s="42" t="s">
        <v>5</v>
      </c>
      <c r="C2" s="43"/>
      <c r="D2" s="43"/>
      <c r="E2" s="43"/>
      <c r="F2" s="43"/>
      <c r="G2" s="43"/>
      <c r="H2" s="44"/>
    </row>
    <row r="3" spans="2:9" ht="21" x14ac:dyDescent="0.35">
      <c r="B3" s="45" t="s">
        <v>24</v>
      </c>
      <c r="C3" s="46"/>
      <c r="D3" s="46"/>
      <c r="E3" s="46"/>
      <c r="F3" s="46"/>
      <c r="G3" s="46"/>
      <c r="H3" s="47"/>
    </row>
    <row r="4" spans="2:9" ht="21" x14ac:dyDescent="0.35">
      <c r="B4" s="48" t="s">
        <v>23</v>
      </c>
      <c r="C4" s="49"/>
      <c r="D4" s="49"/>
      <c r="E4" s="49"/>
      <c r="F4" s="49"/>
      <c r="G4" s="49"/>
      <c r="H4" s="50"/>
    </row>
    <row r="5" spans="2:9" ht="15" customHeight="1" x14ac:dyDescent="0.25">
      <c r="B5" s="51"/>
      <c r="C5" s="52"/>
      <c r="D5" s="52"/>
      <c r="E5" s="52"/>
      <c r="F5" s="52"/>
      <c r="G5" s="52"/>
      <c r="H5" s="53"/>
    </row>
    <row r="6" spans="2:9" ht="52.5" customHeight="1" x14ac:dyDescent="0.2">
      <c r="B6" s="40" t="s">
        <v>10</v>
      </c>
      <c r="C6" s="41"/>
      <c r="D6" s="41"/>
      <c r="E6" s="41"/>
      <c r="F6" s="41"/>
      <c r="G6" s="7" t="s">
        <v>6</v>
      </c>
      <c r="H6" s="8" t="s">
        <v>11</v>
      </c>
    </row>
    <row r="7" spans="2:9" ht="16.5" thickBot="1" x14ac:dyDescent="0.3">
      <c r="B7" s="60"/>
      <c r="C7" s="61"/>
      <c r="D7" s="61"/>
      <c r="E7" s="61"/>
      <c r="F7" s="61"/>
      <c r="G7" s="61"/>
      <c r="H7" s="62"/>
    </row>
    <row r="8" spans="2:9" ht="16.5" thickBot="1" x14ac:dyDescent="0.3">
      <c r="B8" s="54" t="s">
        <v>12</v>
      </c>
      <c r="C8" s="55"/>
      <c r="D8" s="55"/>
      <c r="E8" s="55"/>
      <c r="F8" s="55"/>
      <c r="G8" s="18" t="s">
        <v>22</v>
      </c>
      <c r="H8" s="9">
        <f>SUM(H9:H11)</f>
        <v>16554.2</v>
      </c>
    </row>
    <row r="9" spans="2:9" ht="14.1" customHeight="1" x14ac:dyDescent="0.25">
      <c r="B9" s="56" t="s">
        <v>4</v>
      </c>
      <c r="C9" s="57"/>
      <c r="D9" s="57"/>
      <c r="E9" s="57"/>
      <c r="F9" s="58"/>
      <c r="G9" s="5">
        <v>1</v>
      </c>
      <c r="H9" s="22">
        <v>9132.5</v>
      </c>
      <c r="I9" s="20"/>
    </row>
    <row r="10" spans="2:9" ht="14.1" customHeight="1" x14ac:dyDescent="0.25">
      <c r="B10" s="59" t="s">
        <v>2</v>
      </c>
      <c r="C10" s="38"/>
      <c r="D10" s="38"/>
      <c r="E10" s="38"/>
      <c r="F10" s="39"/>
      <c r="G10" s="6">
        <v>2</v>
      </c>
      <c r="H10" s="23">
        <v>6240</v>
      </c>
      <c r="I10" s="21"/>
    </row>
    <row r="11" spans="2:9" ht="14.1" customHeight="1" thickBot="1" x14ac:dyDescent="0.3">
      <c r="B11" s="59" t="s">
        <v>3</v>
      </c>
      <c r="C11" s="38"/>
      <c r="D11" s="38"/>
      <c r="E11" s="38"/>
      <c r="F11" s="39"/>
      <c r="G11" s="6">
        <v>3</v>
      </c>
      <c r="H11" s="23">
        <v>1181.7</v>
      </c>
      <c r="I11" s="21"/>
    </row>
    <row r="12" spans="2:9" ht="16.5" thickBot="1" x14ac:dyDescent="0.3">
      <c r="B12" s="54" t="s">
        <v>21</v>
      </c>
      <c r="C12" s="55"/>
      <c r="D12" s="55"/>
      <c r="E12" s="55"/>
      <c r="F12" s="55"/>
      <c r="G12" s="18" t="s">
        <v>22</v>
      </c>
      <c r="H12" s="9">
        <f>SUM(H13:H34)</f>
        <v>0</v>
      </c>
    </row>
    <row r="13" spans="2:9" ht="14.1" hidden="1" customHeight="1" x14ac:dyDescent="0.25">
      <c r="B13" s="59"/>
      <c r="C13" s="38"/>
      <c r="D13" s="38"/>
      <c r="E13" s="38"/>
      <c r="F13" s="39"/>
      <c r="G13" s="10">
        <v>4</v>
      </c>
      <c r="H13" s="11"/>
    </row>
    <row r="14" spans="2:9" ht="14.1" hidden="1" customHeight="1" x14ac:dyDescent="0.25">
      <c r="B14" s="59"/>
      <c r="C14" s="38"/>
      <c r="D14" s="38"/>
      <c r="E14" s="38"/>
      <c r="F14" s="39"/>
      <c r="G14" s="10">
        <v>5</v>
      </c>
      <c r="H14" s="11"/>
    </row>
    <row r="15" spans="2:9" ht="14.1" hidden="1" customHeight="1" x14ac:dyDescent="0.25">
      <c r="B15" s="59"/>
      <c r="C15" s="38"/>
      <c r="D15" s="38"/>
      <c r="E15" s="38"/>
      <c r="F15" s="39"/>
      <c r="G15" s="10" t="s">
        <v>1</v>
      </c>
      <c r="H15" s="11"/>
    </row>
    <row r="16" spans="2:9" ht="14.1" hidden="1" customHeight="1" x14ac:dyDescent="0.25">
      <c r="B16" s="59"/>
      <c r="C16" s="38"/>
      <c r="D16" s="38"/>
      <c r="E16" s="38"/>
      <c r="F16" s="39"/>
      <c r="G16" s="10" t="s">
        <v>1</v>
      </c>
      <c r="H16" s="11"/>
    </row>
    <row r="17" spans="2:8" ht="14.1" hidden="1" customHeight="1" x14ac:dyDescent="0.25">
      <c r="B17" s="59"/>
      <c r="C17" s="38"/>
      <c r="D17" s="38"/>
      <c r="E17" s="38"/>
      <c r="F17" s="39"/>
      <c r="G17" s="10" t="s">
        <v>1</v>
      </c>
      <c r="H17" s="11"/>
    </row>
    <row r="18" spans="2:8" ht="14.1" hidden="1" customHeight="1" x14ac:dyDescent="0.25">
      <c r="B18" s="59"/>
      <c r="C18" s="38"/>
      <c r="D18" s="38"/>
      <c r="E18" s="38"/>
      <c r="F18" s="39"/>
      <c r="G18" s="10" t="s">
        <v>1</v>
      </c>
      <c r="H18" s="11"/>
    </row>
    <row r="19" spans="2:8" ht="14.1" hidden="1" customHeight="1" x14ac:dyDescent="0.25">
      <c r="B19" s="59"/>
      <c r="C19" s="38"/>
      <c r="D19" s="38"/>
      <c r="E19" s="38"/>
      <c r="F19" s="39"/>
      <c r="G19" s="10" t="s">
        <v>1</v>
      </c>
      <c r="H19" s="11"/>
    </row>
    <row r="20" spans="2:8" ht="14.1" hidden="1" customHeight="1" x14ac:dyDescent="0.25">
      <c r="B20" s="59"/>
      <c r="C20" s="38"/>
      <c r="D20" s="38"/>
      <c r="E20" s="38"/>
      <c r="F20" s="39"/>
      <c r="G20" s="10" t="s">
        <v>1</v>
      </c>
      <c r="H20" s="11"/>
    </row>
    <row r="21" spans="2:8" ht="14.1" hidden="1" customHeight="1" x14ac:dyDescent="0.25">
      <c r="B21" s="59"/>
      <c r="C21" s="38"/>
      <c r="D21" s="38"/>
      <c r="E21" s="38"/>
      <c r="F21" s="39"/>
      <c r="G21" s="10" t="s">
        <v>1</v>
      </c>
      <c r="H21" s="11"/>
    </row>
    <row r="22" spans="2:8" ht="14.1" hidden="1" customHeight="1" x14ac:dyDescent="0.25">
      <c r="B22" s="59"/>
      <c r="C22" s="38"/>
      <c r="D22" s="38"/>
      <c r="E22" s="38"/>
      <c r="F22" s="39"/>
      <c r="G22" s="10" t="s">
        <v>1</v>
      </c>
      <c r="H22" s="11"/>
    </row>
    <row r="23" spans="2:8" ht="14.1" hidden="1" customHeight="1" x14ac:dyDescent="0.25">
      <c r="B23" s="59"/>
      <c r="C23" s="38"/>
      <c r="D23" s="38"/>
      <c r="E23" s="38"/>
      <c r="F23" s="39"/>
      <c r="G23" s="10" t="s">
        <v>1</v>
      </c>
      <c r="H23" s="11"/>
    </row>
    <row r="24" spans="2:8" ht="14.1" hidden="1" customHeight="1" x14ac:dyDescent="0.25">
      <c r="B24" s="59"/>
      <c r="C24" s="38"/>
      <c r="D24" s="38"/>
      <c r="E24" s="38"/>
      <c r="F24" s="39"/>
      <c r="G24" s="10" t="s">
        <v>1</v>
      </c>
      <c r="H24" s="11"/>
    </row>
    <row r="25" spans="2:8" ht="14.1" hidden="1" customHeight="1" x14ac:dyDescent="0.25">
      <c r="B25" s="59"/>
      <c r="C25" s="38"/>
      <c r="D25" s="38"/>
      <c r="E25" s="38"/>
      <c r="F25" s="39"/>
      <c r="G25" s="10" t="s">
        <v>1</v>
      </c>
      <c r="H25" s="11"/>
    </row>
    <row r="26" spans="2:8" ht="14.1" hidden="1" customHeight="1" x14ac:dyDescent="0.25">
      <c r="B26" s="59"/>
      <c r="C26" s="38"/>
      <c r="D26" s="38"/>
      <c r="E26" s="38"/>
      <c r="F26" s="39"/>
      <c r="G26" s="10" t="s">
        <v>1</v>
      </c>
      <c r="H26" s="11"/>
    </row>
    <row r="27" spans="2:8" ht="14.1" hidden="1" customHeight="1" x14ac:dyDescent="0.25">
      <c r="B27" s="59"/>
      <c r="C27" s="38"/>
      <c r="D27" s="38"/>
      <c r="E27" s="38"/>
      <c r="F27" s="39"/>
      <c r="G27" s="10" t="s">
        <v>1</v>
      </c>
      <c r="H27" s="11"/>
    </row>
    <row r="28" spans="2:8" ht="14.1" hidden="1" customHeight="1" x14ac:dyDescent="0.25">
      <c r="B28" s="59"/>
      <c r="C28" s="38"/>
      <c r="D28" s="38"/>
      <c r="E28" s="38"/>
      <c r="F28" s="39"/>
      <c r="G28" s="10" t="s">
        <v>1</v>
      </c>
      <c r="H28" s="11"/>
    </row>
    <row r="29" spans="2:8" ht="14.1" hidden="1" customHeight="1" x14ac:dyDescent="0.25">
      <c r="B29" s="59"/>
      <c r="C29" s="38"/>
      <c r="D29" s="38"/>
      <c r="E29" s="38"/>
      <c r="F29" s="39"/>
      <c r="G29" s="10" t="s">
        <v>1</v>
      </c>
      <c r="H29" s="11"/>
    </row>
    <row r="30" spans="2:8" ht="14.1" hidden="1" customHeight="1" x14ac:dyDescent="0.25">
      <c r="B30" s="59"/>
      <c r="C30" s="38"/>
      <c r="D30" s="38"/>
      <c r="E30" s="38"/>
      <c r="F30" s="39"/>
      <c r="G30" s="10" t="s">
        <v>1</v>
      </c>
      <c r="H30" s="11"/>
    </row>
    <row r="31" spans="2:8" ht="14.1" hidden="1" customHeight="1" x14ac:dyDescent="0.25">
      <c r="B31" s="59"/>
      <c r="C31" s="38"/>
      <c r="D31" s="38"/>
      <c r="E31" s="38"/>
      <c r="F31" s="39"/>
      <c r="G31" s="10" t="s">
        <v>1</v>
      </c>
      <c r="H31" s="11"/>
    </row>
    <row r="32" spans="2:8" ht="14.1" hidden="1" customHeight="1" x14ac:dyDescent="0.25">
      <c r="B32" s="59"/>
      <c r="C32" s="38"/>
      <c r="D32" s="38"/>
      <c r="E32" s="38"/>
      <c r="F32" s="39"/>
      <c r="G32" s="10" t="s">
        <v>1</v>
      </c>
      <c r="H32" s="11"/>
    </row>
    <row r="33" spans="2:8" ht="14.1" hidden="1" customHeight="1" x14ac:dyDescent="0.25">
      <c r="B33" s="59"/>
      <c r="C33" s="38"/>
      <c r="D33" s="38"/>
      <c r="E33" s="38"/>
      <c r="F33" s="39"/>
      <c r="G33" s="10" t="s">
        <v>1</v>
      </c>
      <c r="H33" s="11"/>
    </row>
    <row r="34" spans="2:8" ht="14.1" hidden="1" customHeight="1" thickBot="1" x14ac:dyDescent="0.3">
      <c r="B34" s="59"/>
      <c r="C34" s="38"/>
      <c r="D34" s="38"/>
      <c r="E34" s="38"/>
      <c r="F34" s="39"/>
      <c r="G34" s="10" t="s">
        <v>1</v>
      </c>
      <c r="H34" s="11"/>
    </row>
    <row r="35" spans="2:8" ht="16.5" thickBot="1" x14ac:dyDescent="0.3">
      <c r="B35" s="54" t="s">
        <v>13</v>
      </c>
      <c r="C35" s="55"/>
      <c r="D35" s="55"/>
      <c r="E35" s="55"/>
      <c r="F35" s="55"/>
      <c r="G35" s="18" t="s">
        <v>22</v>
      </c>
      <c r="H35" s="9">
        <f>SUM(H36:H56)</f>
        <v>21451.88</v>
      </c>
    </row>
    <row r="36" spans="2:8" ht="14.1" customHeight="1" x14ac:dyDescent="0.25">
      <c r="B36" s="37" t="s">
        <v>25</v>
      </c>
      <c r="C36" s="38"/>
      <c r="D36" s="38"/>
      <c r="E36" s="38"/>
      <c r="F36" s="39"/>
      <c r="G36" s="10">
        <v>4</v>
      </c>
      <c r="H36" s="11">
        <v>8812.7999999999993</v>
      </c>
    </row>
    <row r="37" spans="2:8" ht="14.1" customHeight="1" x14ac:dyDescent="0.25">
      <c r="B37" s="37" t="s">
        <v>69</v>
      </c>
      <c r="C37" s="38"/>
      <c r="D37" s="38"/>
      <c r="E37" s="38"/>
      <c r="F37" s="39"/>
      <c r="G37" s="10">
        <v>5</v>
      </c>
      <c r="H37" s="11">
        <v>691.19999999999993</v>
      </c>
    </row>
    <row r="38" spans="2:8" ht="14.1" customHeight="1" x14ac:dyDescent="0.25">
      <c r="B38" s="37" t="s">
        <v>75</v>
      </c>
      <c r="C38" s="38"/>
      <c r="D38" s="38"/>
      <c r="E38" s="38"/>
      <c r="F38" s="39"/>
      <c r="G38" s="10">
        <v>6</v>
      </c>
      <c r="H38" s="11">
        <v>7963.4</v>
      </c>
    </row>
    <row r="39" spans="2:8" ht="14.1" customHeight="1" x14ac:dyDescent="0.25">
      <c r="B39" s="37" t="s">
        <v>123</v>
      </c>
      <c r="C39" s="38"/>
      <c r="D39" s="38"/>
      <c r="E39" s="38"/>
      <c r="F39" s="39"/>
      <c r="G39" s="10">
        <v>7</v>
      </c>
      <c r="H39" s="11">
        <v>64.52</v>
      </c>
    </row>
    <row r="40" spans="2:8" ht="14.1" customHeight="1" thickBot="1" x14ac:dyDescent="0.3">
      <c r="B40" s="37" t="s">
        <v>150</v>
      </c>
      <c r="C40" s="38"/>
      <c r="D40" s="38"/>
      <c r="E40" s="38"/>
      <c r="F40" s="39"/>
      <c r="G40" s="10">
        <v>8</v>
      </c>
      <c r="H40" s="11">
        <v>3919.96</v>
      </c>
    </row>
    <row r="41" spans="2:8" ht="14.1" hidden="1" customHeight="1" x14ac:dyDescent="0.25">
      <c r="B41" s="59"/>
      <c r="C41" s="38"/>
      <c r="D41" s="38"/>
      <c r="E41" s="38"/>
      <c r="F41" s="39"/>
      <c r="G41" s="10" t="s">
        <v>1</v>
      </c>
      <c r="H41" s="11"/>
    </row>
    <row r="42" spans="2:8" ht="14.1" hidden="1" customHeight="1" x14ac:dyDescent="0.25">
      <c r="B42" s="59"/>
      <c r="C42" s="38"/>
      <c r="D42" s="38"/>
      <c r="E42" s="38"/>
      <c r="F42" s="39"/>
      <c r="G42" s="10" t="s">
        <v>1</v>
      </c>
      <c r="H42" s="11"/>
    </row>
    <row r="43" spans="2:8" ht="14.1" hidden="1" customHeight="1" x14ac:dyDescent="0.25">
      <c r="B43" s="59"/>
      <c r="C43" s="38"/>
      <c r="D43" s="38"/>
      <c r="E43" s="38"/>
      <c r="F43" s="39"/>
      <c r="G43" s="10" t="s">
        <v>1</v>
      </c>
      <c r="H43" s="11"/>
    </row>
    <row r="44" spans="2:8" ht="14.1" hidden="1" customHeight="1" x14ac:dyDescent="0.25">
      <c r="B44" s="59"/>
      <c r="C44" s="38"/>
      <c r="D44" s="38"/>
      <c r="E44" s="38"/>
      <c r="F44" s="39"/>
      <c r="G44" s="10" t="s">
        <v>1</v>
      </c>
      <c r="H44" s="11"/>
    </row>
    <row r="45" spans="2:8" ht="14.1" hidden="1" customHeight="1" x14ac:dyDescent="0.25">
      <c r="B45" s="59"/>
      <c r="C45" s="38"/>
      <c r="D45" s="38"/>
      <c r="E45" s="38"/>
      <c r="F45" s="39"/>
      <c r="G45" s="10" t="s">
        <v>1</v>
      </c>
      <c r="H45" s="11"/>
    </row>
    <row r="46" spans="2:8" ht="14.1" hidden="1" customHeight="1" x14ac:dyDescent="0.25">
      <c r="B46" s="59"/>
      <c r="C46" s="38"/>
      <c r="D46" s="38"/>
      <c r="E46" s="38"/>
      <c r="F46" s="39"/>
      <c r="G46" s="10" t="s">
        <v>1</v>
      </c>
      <c r="H46" s="11"/>
    </row>
    <row r="47" spans="2:8" ht="14.1" hidden="1" customHeight="1" x14ac:dyDescent="0.25">
      <c r="B47" s="59"/>
      <c r="C47" s="38"/>
      <c r="D47" s="38"/>
      <c r="E47" s="38"/>
      <c r="F47" s="39"/>
      <c r="G47" s="10" t="s">
        <v>1</v>
      </c>
      <c r="H47" s="11"/>
    </row>
    <row r="48" spans="2:8" ht="14.1" hidden="1" customHeight="1" x14ac:dyDescent="0.25">
      <c r="B48" s="59"/>
      <c r="C48" s="38"/>
      <c r="D48" s="38"/>
      <c r="E48" s="38"/>
      <c r="F48" s="39"/>
      <c r="G48" s="10" t="s">
        <v>1</v>
      </c>
      <c r="H48" s="11"/>
    </row>
    <row r="49" spans="2:8" ht="14.1" hidden="1" customHeight="1" x14ac:dyDescent="0.25">
      <c r="B49" s="59"/>
      <c r="C49" s="38"/>
      <c r="D49" s="38"/>
      <c r="E49" s="38"/>
      <c r="F49" s="39"/>
      <c r="G49" s="10" t="s">
        <v>1</v>
      </c>
      <c r="H49" s="11"/>
    </row>
    <row r="50" spans="2:8" ht="14.1" hidden="1" customHeight="1" x14ac:dyDescent="0.25">
      <c r="B50" s="59"/>
      <c r="C50" s="38"/>
      <c r="D50" s="38"/>
      <c r="E50" s="38"/>
      <c r="F50" s="39"/>
      <c r="G50" s="10" t="s">
        <v>1</v>
      </c>
      <c r="H50" s="11"/>
    </row>
    <row r="51" spans="2:8" ht="14.1" hidden="1" customHeight="1" x14ac:dyDescent="0.25">
      <c r="B51" s="59"/>
      <c r="C51" s="38"/>
      <c r="D51" s="38"/>
      <c r="E51" s="38"/>
      <c r="F51" s="39"/>
      <c r="G51" s="10" t="s">
        <v>1</v>
      </c>
      <c r="H51" s="11"/>
    </row>
    <row r="52" spans="2:8" ht="14.1" hidden="1" customHeight="1" x14ac:dyDescent="0.25">
      <c r="B52" s="59"/>
      <c r="C52" s="38"/>
      <c r="D52" s="38"/>
      <c r="E52" s="38"/>
      <c r="F52" s="39"/>
      <c r="G52" s="10" t="s">
        <v>1</v>
      </c>
      <c r="H52" s="11"/>
    </row>
    <row r="53" spans="2:8" ht="14.1" hidden="1" customHeight="1" x14ac:dyDescent="0.25">
      <c r="B53" s="59"/>
      <c r="C53" s="38"/>
      <c r="D53" s="38"/>
      <c r="E53" s="38"/>
      <c r="F53" s="39"/>
      <c r="G53" s="10" t="s">
        <v>1</v>
      </c>
      <c r="H53" s="11"/>
    </row>
    <row r="54" spans="2:8" ht="14.1" hidden="1" customHeight="1" x14ac:dyDescent="0.25">
      <c r="B54" s="59"/>
      <c r="C54" s="38"/>
      <c r="D54" s="38"/>
      <c r="E54" s="38"/>
      <c r="F54" s="39"/>
      <c r="G54" s="10" t="s">
        <v>1</v>
      </c>
      <c r="H54" s="11"/>
    </row>
    <row r="55" spans="2:8" ht="14.1" hidden="1" customHeight="1" x14ac:dyDescent="0.25">
      <c r="B55" s="59"/>
      <c r="C55" s="38"/>
      <c r="D55" s="38"/>
      <c r="E55" s="38"/>
      <c r="F55" s="39"/>
      <c r="G55" s="10" t="s">
        <v>1</v>
      </c>
      <c r="H55" s="11"/>
    </row>
    <row r="56" spans="2:8" ht="14.1" hidden="1" customHeight="1" thickBot="1" x14ac:dyDescent="0.3">
      <c r="B56" s="59"/>
      <c r="C56" s="38"/>
      <c r="D56" s="38"/>
      <c r="E56" s="38"/>
      <c r="F56" s="39"/>
      <c r="G56" s="10" t="s">
        <v>1</v>
      </c>
      <c r="H56" s="11"/>
    </row>
    <row r="57" spans="2:8" ht="16.5" thickBot="1" x14ac:dyDescent="0.3">
      <c r="B57" s="54" t="s">
        <v>14</v>
      </c>
      <c r="C57" s="55"/>
      <c r="D57" s="55"/>
      <c r="E57" s="55"/>
      <c r="F57" s="55"/>
      <c r="G57" s="18" t="s">
        <v>22</v>
      </c>
      <c r="H57" s="9">
        <f>SUM(H58:H77)</f>
        <v>0</v>
      </c>
    </row>
    <row r="58" spans="2:8" ht="14.1" hidden="1" customHeight="1" x14ac:dyDescent="0.25">
      <c r="B58" s="59"/>
      <c r="C58" s="38"/>
      <c r="D58" s="38"/>
      <c r="E58" s="38"/>
      <c r="F58" s="39"/>
      <c r="G58" s="10" t="s">
        <v>1</v>
      </c>
      <c r="H58" s="11"/>
    </row>
    <row r="59" spans="2:8" ht="14.1" hidden="1" customHeight="1" x14ac:dyDescent="0.25">
      <c r="B59" s="59"/>
      <c r="C59" s="38"/>
      <c r="D59" s="38"/>
      <c r="E59" s="38"/>
      <c r="F59" s="39"/>
      <c r="G59" s="10" t="s">
        <v>1</v>
      </c>
      <c r="H59" s="11"/>
    </row>
    <row r="60" spans="2:8" ht="14.1" hidden="1" customHeight="1" x14ac:dyDescent="0.25">
      <c r="B60" s="59"/>
      <c r="C60" s="38"/>
      <c r="D60" s="38"/>
      <c r="E60" s="38"/>
      <c r="F60" s="39"/>
      <c r="G60" s="10" t="s">
        <v>1</v>
      </c>
      <c r="H60" s="11"/>
    </row>
    <row r="61" spans="2:8" ht="14.1" hidden="1" customHeight="1" x14ac:dyDescent="0.25">
      <c r="B61" s="59"/>
      <c r="C61" s="38"/>
      <c r="D61" s="38"/>
      <c r="E61" s="38"/>
      <c r="F61" s="39"/>
      <c r="G61" s="10" t="s">
        <v>1</v>
      </c>
      <c r="H61" s="11"/>
    </row>
    <row r="62" spans="2:8" ht="14.1" hidden="1" customHeight="1" x14ac:dyDescent="0.25">
      <c r="B62" s="59"/>
      <c r="C62" s="38"/>
      <c r="D62" s="38"/>
      <c r="E62" s="38"/>
      <c r="F62" s="39"/>
      <c r="G62" s="10" t="s">
        <v>1</v>
      </c>
      <c r="H62" s="11"/>
    </row>
    <row r="63" spans="2:8" ht="14.1" hidden="1" customHeight="1" x14ac:dyDescent="0.25">
      <c r="B63" s="59"/>
      <c r="C63" s="38"/>
      <c r="D63" s="38"/>
      <c r="E63" s="38"/>
      <c r="F63" s="39"/>
      <c r="G63" s="10" t="s">
        <v>1</v>
      </c>
      <c r="H63" s="11"/>
    </row>
    <row r="64" spans="2:8" ht="14.1" hidden="1" customHeight="1" x14ac:dyDescent="0.25">
      <c r="B64" s="59"/>
      <c r="C64" s="38"/>
      <c r="D64" s="38"/>
      <c r="E64" s="38"/>
      <c r="F64" s="39"/>
      <c r="G64" s="10" t="s">
        <v>1</v>
      </c>
      <c r="H64" s="11"/>
    </row>
    <row r="65" spans="2:8" ht="14.1" hidden="1" customHeight="1" x14ac:dyDescent="0.25">
      <c r="B65" s="59"/>
      <c r="C65" s="38"/>
      <c r="D65" s="38"/>
      <c r="E65" s="38"/>
      <c r="F65" s="39"/>
      <c r="G65" s="10" t="s">
        <v>1</v>
      </c>
      <c r="H65" s="11"/>
    </row>
    <row r="66" spans="2:8" ht="14.1" hidden="1" customHeight="1" x14ac:dyDescent="0.25">
      <c r="B66" s="59"/>
      <c r="C66" s="38"/>
      <c r="D66" s="38"/>
      <c r="E66" s="38"/>
      <c r="F66" s="39"/>
      <c r="G66" s="10" t="s">
        <v>1</v>
      </c>
      <c r="H66" s="11"/>
    </row>
    <row r="67" spans="2:8" ht="14.1" hidden="1" customHeight="1" x14ac:dyDescent="0.25">
      <c r="B67" s="59"/>
      <c r="C67" s="38"/>
      <c r="D67" s="38"/>
      <c r="E67" s="38"/>
      <c r="F67" s="39"/>
      <c r="G67" s="10" t="s">
        <v>1</v>
      </c>
      <c r="H67" s="11"/>
    </row>
    <row r="68" spans="2:8" ht="14.1" hidden="1" customHeight="1" x14ac:dyDescent="0.25">
      <c r="B68" s="59"/>
      <c r="C68" s="38"/>
      <c r="D68" s="38"/>
      <c r="E68" s="38"/>
      <c r="F68" s="39"/>
      <c r="G68" s="10" t="s">
        <v>1</v>
      </c>
      <c r="H68" s="11"/>
    </row>
    <row r="69" spans="2:8" ht="14.1" hidden="1" customHeight="1" x14ac:dyDescent="0.25">
      <c r="B69" s="59"/>
      <c r="C69" s="38"/>
      <c r="D69" s="38"/>
      <c r="E69" s="38"/>
      <c r="F69" s="39"/>
      <c r="G69" s="10" t="s">
        <v>1</v>
      </c>
      <c r="H69" s="11"/>
    </row>
    <row r="70" spans="2:8" ht="14.1" hidden="1" customHeight="1" x14ac:dyDescent="0.25">
      <c r="B70" s="59"/>
      <c r="C70" s="38"/>
      <c r="D70" s="38"/>
      <c r="E70" s="38"/>
      <c r="F70" s="39"/>
      <c r="G70" s="10" t="s">
        <v>1</v>
      </c>
      <c r="H70" s="11"/>
    </row>
    <row r="71" spans="2:8" ht="14.1" hidden="1" customHeight="1" x14ac:dyDescent="0.25">
      <c r="B71" s="59"/>
      <c r="C71" s="38"/>
      <c r="D71" s="38"/>
      <c r="E71" s="38"/>
      <c r="F71" s="39"/>
      <c r="G71" s="10" t="s">
        <v>1</v>
      </c>
      <c r="H71" s="11"/>
    </row>
    <row r="72" spans="2:8" ht="14.1" hidden="1" customHeight="1" x14ac:dyDescent="0.25">
      <c r="B72" s="59"/>
      <c r="C72" s="38"/>
      <c r="D72" s="38"/>
      <c r="E72" s="38"/>
      <c r="F72" s="39"/>
      <c r="G72" s="10" t="s">
        <v>1</v>
      </c>
      <c r="H72" s="11"/>
    </row>
    <row r="73" spans="2:8" ht="14.1" hidden="1" customHeight="1" x14ac:dyDescent="0.25">
      <c r="B73" s="59"/>
      <c r="C73" s="38"/>
      <c r="D73" s="38"/>
      <c r="E73" s="38"/>
      <c r="F73" s="39"/>
      <c r="G73" s="10" t="s">
        <v>1</v>
      </c>
      <c r="H73" s="11"/>
    </row>
    <row r="74" spans="2:8" ht="14.1" hidden="1" customHeight="1" x14ac:dyDescent="0.25">
      <c r="B74" s="59"/>
      <c r="C74" s="38"/>
      <c r="D74" s="38"/>
      <c r="E74" s="38"/>
      <c r="F74" s="39"/>
      <c r="G74" s="10" t="s">
        <v>1</v>
      </c>
      <c r="H74" s="11"/>
    </row>
    <row r="75" spans="2:8" ht="14.1" hidden="1" customHeight="1" x14ac:dyDescent="0.25">
      <c r="B75" s="59"/>
      <c r="C75" s="38"/>
      <c r="D75" s="38"/>
      <c r="E75" s="38"/>
      <c r="F75" s="39"/>
      <c r="G75" s="10" t="s">
        <v>1</v>
      </c>
      <c r="H75" s="11"/>
    </row>
    <row r="76" spans="2:8" ht="14.1" hidden="1" customHeight="1" x14ac:dyDescent="0.25">
      <c r="B76" s="59"/>
      <c r="C76" s="38"/>
      <c r="D76" s="38"/>
      <c r="E76" s="38"/>
      <c r="F76" s="39"/>
      <c r="G76" s="10" t="s">
        <v>1</v>
      </c>
      <c r="H76" s="11"/>
    </row>
    <row r="77" spans="2:8" ht="14.1" hidden="1" customHeight="1" thickBot="1" x14ac:dyDescent="0.3">
      <c r="B77" s="59"/>
      <c r="C77" s="38"/>
      <c r="D77" s="38"/>
      <c r="E77" s="38"/>
      <c r="F77" s="39"/>
      <c r="G77" s="10" t="s">
        <v>1</v>
      </c>
      <c r="H77" s="11"/>
    </row>
    <row r="78" spans="2:8" ht="16.5" thickBot="1" x14ac:dyDescent="0.3">
      <c r="B78" s="54" t="s">
        <v>15</v>
      </c>
      <c r="C78" s="55"/>
      <c r="D78" s="55"/>
      <c r="E78" s="55"/>
      <c r="F78" s="55"/>
      <c r="G78" s="18" t="s">
        <v>22</v>
      </c>
      <c r="H78" s="9">
        <f>SUM(H79:H98)</f>
        <v>0</v>
      </c>
    </row>
    <row r="79" spans="2:8" ht="14.1" hidden="1" customHeight="1" x14ac:dyDescent="0.25">
      <c r="B79" s="59"/>
      <c r="C79" s="38"/>
      <c r="D79" s="38"/>
      <c r="E79" s="38"/>
      <c r="F79" s="39"/>
      <c r="G79" s="10" t="s">
        <v>1</v>
      </c>
      <c r="H79" s="11"/>
    </row>
    <row r="80" spans="2:8" ht="14.1" hidden="1" customHeight="1" x14ac:dyDescent="0.25">
      <c r="B80" s="59"/>
      <c r="C80" s="38"/>
      <c r="D80" s="38"/>
      <c r="E80" s="38"/>
      <c r="F80" s="39"/>
      <c r="G80" s="10" t="s">
        <v>1</v>
      </c>
      <c r="H80" s="11"/>
    </row>
    <row r="81" spans="2:8" ht="14.1" hidden="1" customHeight="1" x14ac:dyDescent="0.25">
      <c r="B81" s="59"/>
      <c r="C81" s="38"/>
      <c r="D81" s="38"/>
      <c r="E81" s="38"/>
      <c r="F81" s="39"/>
      <c r="G81" s="10" t="s">
        <v>1</v>
      </c>
      <c r="H81" s="11"/>
    </row>
    <row r="82" spans="2:8" ht="14.1" hidden="1" customHeight="1" x14ac:dyDescent="0.25">
      <c r="B82" s="59"/>
      <c r="C82" s="38"/>
      <c r="D82" s="38"/>
      <c r="E82" s="38"/>
      <c r="F82" s="39"/>
      <c r="G82" s="10" t="s">
        <v>1</v>
      </c>
      <c r="H82" s="11"/>
    </row>
    <row r="83" spans="2:8" ht="14.1" hidden="1" customHeight="1" x14ac:dyDescent="0.25">
      <c r="B83" s="59"/>
      <c r="C83" s="38"/>
      <c r="D83" s="38"/>
      <c r="E83" s="38"/>
      <c r="F83" s="39"/>
      <c r="G83" s="10" t="s">
        <v>1</v>
      </c>
      <c r="H83" s="11"/>
    </row>
    <row r="84" spans="2:8" ht="14.1" hidden="1" customHeight="1" x14ac:dyDescent="0.25">
      <c r="B84" s="59"/>
      <c r="C84" s="38"/>
      <c r="D84" s="38"/>
      <c r="E84" s="38"/>
      <c r="F84" s="39"/>
      <c r="G84" s="10" t="s">
        <v>1</v>
      </c>
      <c r="H84" s="11"/>
    </row>
    <row r="85" spans="2:8" ht="14.1" hidden="1" customHeight="1" x14ac:dyDescent="0.25">
      <c r="B85" s="59"/>
      <c r="C85" s="38"/>
      <c r="D85" s="38"/>
      <c r="E85" s="38"/>
      <c r="F85" s="39"/>
      <c r="G85" s="10" t="s">
        <v>1</v>
      </c>
      <c r="H85" s="11"/>
    </row>
    <row r="86" spans="2:8" ht="14.1" hidden="1" customHeight="1" x14ac:dyDescent="0.25">
      <c r="B86" s="59"/>
      <c r="C86" s="38"/>
      <c r="D86" s="38"/>
      <c r="E86" s="38"/>
      <c r="F86" s="39"/>
      <c r="G86" s="10" t="s">
        <v>1</v>
      </c>
      <c r="H86" s="11"/>
    </row>
    <row r="87" spans="2:8" ht="14.1" hidden="1" customHeight="1" x14ac:dyDescent="0.25">
      <c r="B87" s="59"/>
      <c r="C87" s="38"/>
      <c r="D87" s="38"/>
      <c r="E87" s="38"/>
      <c r="F87" s="39"/>
      <c r="G87" s="10" t="s">
        <v>1</v>
      </c>
      <c r="H87" s="11"/>
    </row>
    <row r="88" spans="2:8" ht="14.1" hidden="1" customHeight="1" x14ac:dyDescent="0.25">
      <c r="B88" s="59"/>
      <c r="C88" s="38"/>
      <c r="D88" s="38"/>
      <c r="E88" s="38"/>
      <c r="F88" s="39"/>
      <c r="G88" s="10" t="s">
        <v>1</v>
      </c>
      <c r="H88" s="11"/>
    </row>
    <row r="89" spans="2:8" ht="14.1" hidden="1" customHeight="1" x14ac:dyDescent="0.25">
      <c r="B89" s="59"/>
      <c r="C89" s="38"/>
      <c r="D89" s="38"/>
      <c r="E89" s="38"/>
      <c r="F89" s="39"/>
      <c r="G89" s="10" t="s">
        <v>1</v>
      </c>
      <c r="H89" s="11"/>
    </row>
    <row r="90" spans="2:8" ht="14.1" hidden="1" customHeight="1" x14ac:dyDescent="0.25">
      <c r="B90" s="59"/>
      <c r="C90" s="38"/>
      <c r="D90" s="38"/>
      <c r="E90" s="38"/>
      <c r="F90" s="39"/>
      <c r="G90" s="10" t="s">
        <v>1</v>
      </c>
      <c r="H90" s="11"/>
    </row>
    <row r="91" spans="2:8" ht="14.1" hidden="1" customHeight="1" x14ac:dyDescent="0.25">
      <c r="B91" s="59"/>
      <c r="C91" s="38"/>
      <c r="D91" s="38"/>
      <c r="E91" s="38"/>
      <c r="F91" s="39"/>
      <c r="G91" s="10" t="s">
        <v>1</v>
      </c>
      <c r="H91" s="11"/>
    </row>
    <row r="92" spans="2:8" ht="14.1" hidden="1" customHeight="1" x14ac:dyDescent="0.25">
      <c r="B92" s="59"/>
      <c r="C92" s="38"/>
      <c r="D92" s="38"/>
      <c r="E92" s="38"/>
      <c r="F92" s="39"/>
      <c r="G92" s="10" t="s">
        <v>1</v>
      </c>
      <c r="H92" s="11"/>
    </row>
    <row r="93" spans="2:8" ht="14.1" hidden="1" customHeight="1" x14ac:dyDescent="0.25">
      <c r="B93" s="59"/>
      <c r="C93" s="38"/>
      <c r="D93" s="38"/>
      <c r="E93" s="38"/>
      <c r="F93" s="39"/>
      <c r="G93" s="10" t="s">
        <v>1</v>
      </c>
      <c r="H93" s="11"/>
    </row>
    <row r="94" spans="2:8" ht="14.1" hidden="1" customHeight="1" x14ac:dyDescent="0.25">
      <c r="B94" s="59"/>
      <c r="C94" s="38"/>
      <c r="D94" s="38"/>
      <c r="E94" s="38"/>
      <c r="F94" s="39"/>
      <c r="G94" s="10" t="s">
        <v>1</v>
      </c>
      <c r="H94" s="11"/>
    </row>
    <row r="95" spans="2:8" ht="14.1" hidden="1" customHeight="1" x14ac:dyDescent="0.25">
      <c r="B95" s="59"/>
      <c r="C95" s="38"/>
      <c r="D95" s="38"/>
      <c r="E95" s="38"/>
      <c r="F95" s="39"/>
      <c r="G95" s="10" t="s">
        <v>1</v>
      </c>
      <c r="H95" s="11"/>
    </row>
    <row r="96" spans="2:8" ht="14.1" hidden="1" customHeight="1" x14ac:dyDescent="0.25">
      <c r="B96" s="59"/>
      <c r="C96" s="38"/>
      <c r="D96" s="38"/>
      <c r="E96" s="38"/>
      <c r="F96" s="39"/>
      <c r="G96" s="10" t="s">
        <v>1</v>
      </c>
      <c r="H96" s="11"/>
    </row>
    <row r="97" spans="2:8" ht="14.1" hidden="1" customHeight="1" x14ac:dyDescent="0.25">
      <c r="B97" s="59"/>
      <c r="C97" s="38"/>
      <c r="D97" s="38"/>
      <c r="E97" s="38"/>
      <c r="F97" s="39"/>
      <c r="G97" s="10" t="s">
        <v>1</v>
      </c>
      <c r="H97" s="11"/>
    </row>
    <row r="98" spans="2:8" ht="14.1" hidden="1" customHeight="1" thickBot="1" x14ac:dyDescent="0.3">
      <c r="B98" s="59"/>
      <c r="C98" s="38"/>
      <c r="D98" s="38"/>
      <c r="E98" s="38"/>
      <c r="F98" s="39"/>
      <c r="G98" s="10" t="s">
        <v>1</v>
      </c>
      <c r="H98" s="11"/>
    </row>
    <row r="99" spans="2:8" ht="16.5" thickBot="1" x14ac:dyDescent="0.3">
      <c r="B99" s="54" t="s">
        <v>16</v>
      </c>
      <c r="C99" s="55"/>
      <c r="D99" s="55"/>
      <c r="E99" s="55"/>
      <c r="F99" s="55"/>
      <c r="G99" s="18" t="s">
        <v>22</v>
      </c>
      <c r="H99" s="9">
        <f>SUM(H100:H130)</f>
        <v>108529.92</v>
      </c>
    </row>
    <row r="100" spans="2:8" ht="14.1" customHeight="1" x14ac:dyDescent="0.25">
      <c r="B100" s="37" t="s">
        <v>108</v>
      </c>
      <c r="C100" s="38"/>
      <c r="D100" s="38"/>
      <c r="E100" s="38"/>
      <c r="F100" s="39"/>
      <c r="G100" s="10">
        <v>9</v>
      </c>
      <c r="H100" s="11">
        <v>20400</v>
      </c>
    </row>
    <row r="101" spans="2:8" ht="14.1" customHeight="1" x14ac:dyDescent="0.25">
      <c r="B101" s="37" t="s">
        <v>217</v>
      </c>
      <c r="C101" s="38"/>
      <c r="D101" s="38"/>
      <c r="E101" s="38"/>
      <c r="F101" s="39"/>
      <c r="G101" s="10">
        <v>10</v>
      </c>
      <c r="H101" s="11">
        <v>10668</v>
      </c>
    </row>
    <row r="102" spans="2:8" ht="14.1" customHeight="1" thickBot="1" x14ac:dyDescent="0.3">
      <c r="B102" s="37" t="s">
        <v>218</v>
      </c>
      <c r="C102" s="38"/>
      <c r="D102" s="38"/>
      <c r="E102" s="38"/>
      <c r="F102" s="39"/>
      <c r="G102" s="12">
        <v>11</v>
      </c>
      <c r="H102" s="11">
        <v>77461.919999999998</v>
      </c>
    </row>
    <row r="103" spans="2:8" ht="14.1" hidden="1" customHeight="1" x14ac:dyDescent="0.25">
      <c r="B103" s="59"/>
      <c r="C103" s="38"/>
      <c r="D103" s="38"/>
      <c r="E103" s="38"/>
      <c r="F103" s="39"/>
      <c r="G103" s="10" t="s">
        <v>1</v>
      </c>
      <c r="H103" s="11"/>
    </row>
    <row r="104" spans="2:8" ht="14.1" hidden="1" customHeight="1" x14ac:dyDescent="0.25">
      <c r="B104" s="59"/>
      <c r="C104" s="38"/>
      <c r="D104" s="38"/>
      <c r="E104" s="38"/>
      <c r="F104" s="39"/>
      <c r="G104" s="10" t="s">
        <v>1</v>
      </c>
      <c r="H104" s="11"/>
    </row>
    <row r="105" spans="2:8" ht="14.1" hidden="1" customHeight="1" x14ac:dyDescent="0.25">
      <c r="B105" s="59"/>
      <c r="C105" s="38"/>
      <c r="D105" s="38"/>
      <c r="E105" s="38"/>
      <c r="F105" s="39"/>
      <c r="G105" s="10" t="s">
        <v>1</v>
      </c>
      <c r="H105" s="11"/>
    </row>
    <row r="106" spans="2:8" ht="14.1" hidden="1" customHeight="1" x14ac:dyDescent="0.25">
      <c r="B106" s="59"/>
      <c r="C106" s="38"/>
      <c r="D106" s="38"/>
      <c r="E106" s="38"/>
      <c r="F106" s="39"/>
      <c r="G106" s="10" t="s">
        <v>1</v>
      </c>
      <c r="H106" s="11"/>
    </row>
    <row r="107" spans="2:8" ht="14.1" hidden="1" customHeight="1" x14ac:dyDescent="0.25">
      <c r="B107" s="59"/>
      <c r="C107" s="38"/>
      <c r="D107" s="38"/>
      <c r="E107" s="38"/>
      <c r="F107" s="39"/>
      <c r="G107" s="10" t="s">
        <v>1</v>
      </c>
      <c r="H107" s="11"/>
    </row>
    <row r="108" spans="2:8" ht="14.1" hidden="1" customHeight="1" x14ac:dyDescent="0.25">
      <c r="B108" s="59"/>
      <c r="C108" s="38"/>
      <c r="D108" s="38"/>
      <c r="E108" s="38"/>
      <c r="F108" s="39"/>
      <c r="G108" s="10" t="s">
        <v>1</v>
      </c>
      <c r="H108" s="11"/>
    </row>
    <row r="109" spans="2:8" ht="14.1" hidden="1" customHeight="1" x14ac:dyDescent="0.25">
      <c r="B109" s="59"/>
      <c r="C109" s="38"/>
      <c r="D109" s="38"/>
      <c r="E109" s="38"/>
      <c r="F109" s="39"/>
      <c r="G109" s="10" t="s">
        <v>1</v>
      </c>
      <c r="H109" s="11"/>
    </row>
    <row r="110" spans="2:8" ht="14.1" hidden="1" customHeight="1" x14ac:dyDescent="0.25">
      <c r="B110" s="59"/>
      <c r="C110" s="38"/>
      <c r="D110" s="38"/>
      <c r="E110" s="38"/>
      <c r="F110" s="39"/>
      <c r="G110" s="10" t="s">
        <v>1</v>
      </c>
      <c r="H110" s="11"/>
    </row>
    <row r="111" spans="2:8" ht="14.1" hidden="1" customHeight="1" x14ac:dyDescent="0.25">
      <c r="B111" s="59"/>
      <c r="C111" s="38"/>
      <c r="D111" s="38"/>
      <c r="E111" s="38"/>
      <c r="F111" s="39"/>
      <c r="G111" s="10" t="s">
        <v>1</v>
      </c>
      <c r="H111" s="11"/>
    </row>
    <row r="112" spans="2:8" ht="14.1" hidden="1" customHeight="1" x14ac:dyDescent="0.25">
      <c r="B112" s="59"/>
      <c r="C112" s="38"/>
      <c r="D112" s="38"/>
      <c r="E112" s="38"/>
      <c r="F112" s="39"/>
      <c r="G112" s="10" t="s">
        <v>1</v>
      </c>
      <c r="H112" s="11"/>
    </row>
    <row r="113" spans="2:8" ht="14.1" hidden="1" customHeight="1" x14ac:dyDescent="0.25">
      <c r="B113" s="59"/>
      <c r="C113" s="38"/>
      <c r="D113" s="38"/>
      <c r="E113" s="38"/>
      <c r="F113" s="39"/>
      <c r="G113" s="10" t="s">
        <v>1</v>
      </c>
      <c r="H113" s="11"/>
    </row>
    <row r="114" spans="2:8" ht="14.1" hidden="1" customHeight="1" x14ac:dyDescent="0.25">
      <c r="B114" s="59"/>
      <c r="C114" s="38"/>
      <c r="D114" s="38"/>
      <c r="E114" s="38"/>
      <c r="F114" s="39"/>
      <c r="G114" s="10" t="s">
        <v>1</v>
      </c>
      <c r="H114" s="11"/>
    </row>
    <row r="115" spans="2:8" ht="14.1" hidden="1" customHeight="1" x14ac:dyDescent="0.25">
      <c r="B115" s="59"/>
      <c r="C115" s="38"/>
      <c r="D115" s="38"/>
      <c r="E115" s="38"/>
      <c r="F115" s="39"/>
      <c r="G115" s="10" t="s">
        <v>1</v>
      </c>
      <c r="H115" s="11"/>
    </row>
    <row r="116" spans="2:8" ht="14.1" hidden="1" customHeight="1" x14ac:dyDescent="0.25">
      <c r="B116" s="59"/>
      <c r="C116" s="38"/>
      <c r="D116" s="38"/>
      <c r="E116" s="38"/>
      <c r="F116" s="39"/>
      <c r="G116" s="10" t="s">
        <v>1</v>
      </c>
      <c r="H116" s="11"/>
    </row>
    <row r="117" spans="2:8" ht="14.1" hidden="1" customHeight="1" x14ac:dyDescent="0.25">
      <c r="B117" s="59"/>
      <c r="C117" s="38"/>
      <c r="D117" s="38"/>
      <c r="E117" s="38"/>
      <c r="F117" s="39"/>
      <c r="G117" s="10" t="s">
        <v>1</v>
      </c>
      <c r="H117" s="11"/>
    </row>
    <row r="118" spans="2:8" ht="14.1" hidden="1" customHeight="1" x14ac:dyDescent="0.25">
      <c r="B118" s="59"/>
      <c r="C118" s="38"/>
      <c r="D118" s="38"/>
      <c r="E118" s="38"/>
      <c r="F118" s="39"/>
      <c r="G118" s="10" t="s">
        <v>1</v>
      </c>
      <c r="H118" s="11"/>
    </row>
    <row r="119" spans="2:8" ht="14.1" hidden="1" customHeight="1" x14ac:dyDescent="0.25">
      <c r="B119" s="59"/>
      <c r="C119" s="38"/>
      <c r="D119" s="38"/>
      <c r="E119" s="38"/>
      <c r="F119" s="39"/>
      <c r="G119" s="10" t="s">
        <v>1</v>
      </c>
      <c r="H119" s="11"/>
    </row>
    <row r="120" spans="2:8" ht="14.1" hidden="1" customHeight="1" x14ac:dyDescent="0.25">
      <c r="B120" s="59"/>
      <c r="C120" s="38"/>
      <c r="D120" s="38"/>
      <c r="E120" s="38"/>
      <c r="F120" s="39"/>
      <c r="G120" s="10" t="s">
        <v>1</v>
      </c>
      <c r="H120" s="11"/>
    </row>
    <row r="121" spans="2:8" ht="14.1" hidden="1" customHeight="1" x14ac:dyDescent="0.25">
      <c r="B121" s="59"/>
      <c r="C121" s="38"/>
      <c r="D121" s="38"/>
      <c r="E121" s="38"/>
      <c r="F121" s="39"/>
      <c r="G121" s="10" t="s">
        <v>1</v>
      </c>
      <c r="H121" s="11"/>
    </row>
    <row r="122" spans="2:8" ht="14.1" hidden="1" customHeight="1" x14ac:dyDescent="0.25">
      <c r="B122" s="59"/>
      <c r="C122" s="38"/>
      <c r="D122" s="38"/>
      <c r="E122" s="38"/>
      <c r="F122" s="39"/>
      <c r="G122" s="10" t="s">
        <v>1</v>
      </c>
      <c r="H122" s="11"/>
    </row>
    <row r="123" spans="2:8" ht="14.1" hidden="1" customHeight="1" x14ac:dyDescent="0.25">
      <c r="B123" s="59"/>
      <c r="C123" s="38"/>
      <c r="D123" s="38"/>
      <c r="E123" s="38"/>
      <c r="F123" s="39"/>
      <c r="G123" s="10" t="s">
        <v>1</v>
      </c>
      <c r="H123" s="11"/>
    </row>
    <row r="124" spans="2:8" ht="14.1" hidden="1" customHeight="1" x14ac:dyDescent="0.25">
      <c r="B124" s="59"/>
      <c r="C124" s="38"/>
      <c r="D124" s="38"/>
      <c r="E124" s="38"/>
      <c r="F124" s="39"/>
      <c r="G124" s="10" t="s">
        <v>1</v>
      </c>
      <c r="H124" s="11"/>
    </row>
    <row r="125" spans="2:8" ht="14.1" hidden="1" customHeight="1" x14ac:dyDescent="0.25">
      <c r="B125" s="59"/>
      <c r="C125" s="38"/>
      <c r="D125" s="38"/>
      <c r="E125" s="38"/>
      <c r="F125" s="39"/>
      <c r="G125" s="10" t="s">
        <v>1</v>
      </c>
      <c r="H125" s="11"/>
    </row>
    <row r="126" spans="2:8" ht="14.1" hidden="1" customHeight="1" x14ac:dyDescent="0.25">
      <c r="B126" s="59"/>
      <c r="C126" s="38"/>
      <c r="D126" s="38"/>
      <c r="E126" s="38"/>
      <c r="F126" s="39"/>
      <c r="G126" s="10" t="s">
        <v>1</v>
      </c>
      <c r="H126" s="11"/>
    </row>
    <row r="127" spans="2:8" ht="14.1" hidden="1" customHeight="1" x14ac:dyDescent="0.25">
      <c r="B127" s="59"/>
      <c r="C127" s="38"/>
      <c r="D127" s="38"/>
      <c r="E127" s="38"/>
      <c r="F127" s="39"/>
      <c r="G127" s="10" t="s">
        <v>1</v>
      </c>
      <c r="H127" s="11"/>
    </row>
    <row r="128" spans="2:8" ht="14.1" hidden="1" customHeight="1" x14ac:dyDescent="0.25">
      <c r="B128" s="59"/>
      <c r="C128" s="38"/>
      <c r="D128" s="38"/>
      <c r="E128" s="38"/>
      <c r="F128" s="39"/>
      <c r="G128" s="10" t="s">
        <v>1</v>
      </c>
      <c r="H128" s="11"/>
    </row>
    <row r="129" spans="2:8" ht="14.1" hidden="1" customHeight="1" x14ac:dyDescent="0.25">
      <c r="B129" s="59"/>
      <c r="C129" s="38"/>
      <c r="D129" s="38"/>
      <c r="E129" s="38"/>
      <c r="F129" s="39"/>
      <c r="G129" s="10" t="s">
        <v>1</v>
      </c>
      <c r="H129" s="11"/>
    </row>
    <row r="130" spans="2:8" ht="14.1" hidden="1" customHeight="1" thickBot="1" x14ac:dyDescent="0.3">
      <c r="B130" s="59"/>
      <c r="C130" s="38"/>
      <c r="D130" s="38"/>
      <c r="E130" s="38"/>
      <c r="F130" s="39"/>
      <c r="G130" s="10" t="s">
        <v>1</v>
      </c>
      <c r="H130" s="11"/>
    </row>
    <row r="131" spans="2:8" ht="16.5" thickBot="1" x14ac:dyDescent="0.3">
      <c r="B131" s="54" t="s">
        <v>17</v>
      </c>
      <c r="C131" s="55"/>
      <c r="D131" s="55"/>
      <c r="E131" s="55"/>
      <c r="F131" s="55"/>
      <c r="G131" s="18" t="s">
        <v>22</v>
      </c>
      <c r="H131" s="9">
        <f>SUM(H132:H151)</f>
        <v>0</v>
      </c>
    </row>
    <row r="132" spans="2:8" ht="14.1" hidden="1" customHeight="1" x14ac:dyDescent="0.25">
      <c r="B132" s="59"/>
      <c r="C132" s="38"/>
      <c r="D132" s="38"/>
      <c r="E132" s="38"/>
      <c r="F132" s="39"/>
      <c r="G132" s="10" t="s">
        <v>1</v>
      </c>
      <c r="H132" s="11"/>
    </row>
    <row r="133" spans="2:8" ht="14.1" hidden="1" customHeight="1" x14ac:dyDescent="0.25">
      <c r="B133" s="59"/>
      <c r="C133" s="38"/>
      <c r="D133" s="38"/>
      <c r="E133" s="38"/>
      <c r="F133" s="39"/>
      <c r="G133" s="10" t="s">
        <v>1</v>
      </c>
      <c r="H133" s="11"/>
    </row>
    <row r="134" spans="2:8" ht="14.1" hidden="1" customHeight="1" x14ac:dyDescent="0.25">
      <c r="B134" s="59"/>
      <c r="C134" s="38"/>
      <c r="D134" s="38"/>
      <c r="E134" s="38"/>
      <c r="F134" s="39"/>
      <c r="G134" s="10" t="s">
        <v>1</v>
      </c>
      <c r="H134" s="11"/>
    </row>
    <row r="135" spans="2:8" ht="14.1" hidden="1" customHeight="1" x14ac:dyDescent="0.25">
      <c r="B135" s="59"/>
      <c r="C135" s="38"/>
      <c r="D135" s="38"/>
      <c r="E135" s="38"/>
      <c r="F135" s="39"/>
      <c r="G135" s="10" t="s">
        <v>1</v>
      </c>
      <c r="H135" s="11"/>
    </row>
    <row r="136" spans="2:8" ht="14.1" hidden="1" customHeight="1" x14ac:dyDescent="0.25">
      <c r="B136" s="59"/>
      <c r="C136" s="38"/>
      <c r="D136" s="38"/>
      <c r="E136" s="38"/>
      <c r="F136" s="39"/>
      <c r="G136" s="10" t="s">
        <v>1</v>
      </c>
      <c r="H136" s="11"/>
    </row>
    <row r="137" spans="2:8" ht="14.1" hidden="1" customHeight="1" x14ac:dyDescent="0.25">
      <c r="B137" s="59"/>
      <c r="C137" s="38"/>
      <c r="D137" s="38"/>
      <c r="E137" s="38"/>
      <c r="F137" s="39"/>
      <c r="G137" s="10" t="s">
        <v>1</v>
      </c>
      <c r="H137" s="11"/>
    </row>
    <row r="138" spans="2:8" ht="14.1" hidden="1" customHeight="1" x14ac:dyDescent="0.25">
      <c r="B138" s="59"/>
      <c r="C138" s="38"/>
      <c r="D138" s="38"/>
      <c r="E138" s="38"/>
      <c r="F138" s="39"/>
      <c r="G138" s="10" t="s">
        <v>1</v>
      </c>
      <c r="H138" s="11"/>
    </row>
    <row r="139" spans="2:8" ht="14.1" hidden="1" customHeight="1" x14ac:dyDescent="0.25">
      <c r="B139" s="59"/>
      <c r="C139" s="38"/>
      <c r="D139" s="38"/>
      <c r="E139" s="38"/>
      <c r="F139" s="39"/>
      <c r="G139" s="10" t="s">
        <v>1</v>
      </c>
      <c r="H139" s="11"/>
    </row>
    <row r="140" spans="2:8" ht="14.1" hidden="1" customHeight="1" x14ac:dyDescent="0.25">
      <c r="B140" s="59"/>
      <c r="C140" s="38"/>
      <c r="D140" s="38"/>
      <c r="E140" s="38"/>
      <c r="F140" s="39"/>
      <c r="G140" s="10" t="s">
        <v>1</v>
      </c>
      <c r="H140" s="11"/>
    </row>
    <row r="141" spans="2:8" ht="14.1" hidden="1" customHeight="1" x14ac:dyDescent="0.25">
      <c r="B141" s="59"/>
      <c r="C141" s="38"/>
      <c r="D141" s="38"/>
      <c r="E141" s="38"/>
      <c r="F141" s="39"/>
      <c r="G141" s="10" t="s">
        <v>1</v>
      </c>
      <c r="H141" s="11"/>
    </row>
    <row r="142" spans="2:8" ht="14.1" hidden="1" customHeight="1" x14ac:dyDescent="0.25">
      <c r="B142" s="59"/>
      <c r="C142" s="38"/>
      <c r="D142" s="38"/>
      <c r="E142" s="38"/>
      <c r="F142" s="39"/>
      <c r="G142" s="10" t="s">
        <v>1</v>
      </c>
      <c r="H142" s="11"/>
    </row>
    <row r="143" spans="2:8" ht="14.1" hidden="1" customHeight="1" x14ac:dyDescent="0.25">
      <c r="B143" s="59"/>
      <c r="C143" s="38"/>
      <c r="D143" s="38"/>
      <c r="E143" s="38"/>
      <c r="F143" s="39"/>
      <c r="G143" s="10" t="s">
        <v>1</v>
      </c>
      <c r="H143" s="11"/>
    </row>
    <row r="144" spans="2:8" ht="14.1" hidden="1" customHeight="1" x14ac:dyDescent="0.25">
      <c r="B144" s="59"/>
      <c r="C144" s="38"/>
      <c r="D144" s="38"/>
      <c r="E144" s="38"/>
      <c r="F144" s="39"/>
      <c r="G144" s="10" t="s">
        <v>1</v>
      </c>
      <c r="H144" s="11"/>
    </row>
    <row r="145" spans="2:8" ht="14.1" hidden="1" customHeight="1" x14ac:dyDescent="0.25">
      <c r="B145" s="59"/>
      <c r="C145" s="38"/>
      <c r="D145" s="38"/>
      <c r="E145" s="38"/>
      <c r="F145" s="39"/>
      <c r="G145" s="10" t="s">
        <v>1</v>
      </c>
      <c r="H145" s="11"/>
    </row>
    <row r="146" spans="2:8" ht="14.1" hidden="1" customHeight="1" x14ac:dyDescent="0.25">
      <c r="B146" s="59"/>
      <c r="C146" s="38"/>
      <c r="D146" s="38"/>
      <c r="E146" s="38"/>
      <c r="F146" s="39"/>
      <c r="G146" s="10" t="s">
        <v>1</v>
      </c>
      <c r="H146" s="11"/>
    </row>
    <row r="147" spans="2:8" ht="14.1" hidden="1" customHeight="1" x14ac:dyDescent="0.25">
      <c r="B147" s="59"/>
      <c r="C147" s="38"/>
      <c r="D147" s="38"/>
      <c r="E147" s="38"/>
      <c r="F147" s="39"/>
      <c r="G147" s="10" t="s">
        <v>1</v>
      </c>
      <c r="H147" s="11"/>
    </row>
    <row r="148" spans="2:8" ht="14.1" hidden="1" customHeight="1" x14ac:dyDescent="0.25">
      <c r="B148" s="59"/>
      <c r="C148" s="38"/>
      <c r="D148" s="38"/>
      <c r="E148" s="38"/>
      <c r="F148" s="39"/>
      <c r="G148" s="10" t="s">
        <v>1</v>
      </c>
      <c r="H148" s="11"/>
    </row>
    <row r="149" spans="2:8" ht="14.1" hidden="1" customHeight="1" x14ac:dyDescent="0.25">
      <c r="B149" s="59"/>
      <c r="C149" s="38"/>
      <c r="D149" s="38"/>
      <c r="E149" s="38"/>
      <c r="F149" s="39"/>
      <c r="G149" s="10" t="s">
        <v>1</v>
      </c>
      <c r="H149" s="11"/>
    </row>
    <row r="150" spans="2:8" ht="14.1" hidden="1" customHeight="1" x14ac:dyDescent="0.25">
      <c r="B150" s="59"/>
      <c r="C150" s="38"/>
      <c r="D150" s="38"/>
      <c r="E150" s="38"/>
      <c r="F150" s="39"/>
      <c r="G150" s="10" t="s">
        <v>1</v>
      </c>
      <c r="H150" s="11"/>
    </row>
    <row r="151" spans="2:8" ht="14.1" hidden="1" customHeight="1" thickBot="1" x14ac:dyDescent="0.3">
      <c r="B151" s="59"/>
      <c r="C151" s="38"/>
      <c r="D151" s="38"/>
      <c r="E151" s="38"/>
      <c r="F151" s="39"/>
      <c r="G151" s="10" t="s">
        <v>1</v>
      </c>
      <c r="H151" s="11"/>
    </row>
    <row r="152" spans="2:8" ht="16.5" thickBot="1" x14ac:dyDescent="0.3">
      <c r="B152" s="54" t="s">
        <v>18</v>
      </c>
      <c r="C152" s="55"/>
      <c r="D152" s="55"/>
      <c r="E152" s="55"/>
      <c r="F152" s="55"/>
      <c r="G152" s="18" t="s">
        <v>22</v>
      </c>
      <c r="H152" s="9">
        <f>SUM(H153:H172)</f>
        <v>0</v>
      </c>
    </row>
    <row r="153" spans="2:8" ht="14.1" hidden="1" customHeight="1" x14ac:dyDescent="0.25">
      <c r="B153" s="59"/>
      <c r="C153" s="38"/>
      <c r="D153" s="38"/>
      <c r="E153" s="38"/>
      <c r="F153" s="39"/>
      <c r="G153" s="10" t="s">
        <v>1</v>
      </c>
      <c r="H153" s="11"/>
    </row>
    <row r="154" spans="2:8" ht="14.1" hidden="1" customHeight="1" x14ac:dyDescent="0.25">
      <c r="B154" s="59"/>
      <c r="C154" s="38"/>
      <c r="D154" s="38"/>
      <c r="E154" s="38"/>
      <c r="F154" s="39"/>
      <c r="G154" s="10" t="s">
        <v>1</v>
      </c>
      <c r="H154" s="11"/>
    </row>
    <row r="155" spans="2:8" ht="14.1" hidden="1" customHeight="1" x14ac:dyDescent="0.25">
      <c r="B155" s="59"/>
      <c r="C155" s="38"/>
      <c r="D155" s="38"/>
      <c r="E155" s="38"/>
      <c r="F155" s="39"/>
      <c r="G155" s="10" t="s">
        <v>1</v>
      </c>
      <c r="H155" s="11"/>
    </row>
    <row r="156" spans="2:8" ht="14.1" hidden="1" customHeight="1" x14ac:dyDescent="0.25">
      <c r="B156" s="59"/>
      <c r="C156" s="38"/>
      <c r="D156" s="38"/>
      <c r="E156" s="38"/>
      <c r="F156" s="39"/>
      <c r="G156" s="10" t="s">
        <v>1</v>
      </c>
      <c r="H156" s="11"/>
    </row>
    <row r="157" spans="2:8" ht="14.1" hidden="1" customHeight="1" x14ac:dyDescent="0.25">
      <c r="B157" s="59"/>
      <c r="C157" s="38"/>
      <c r="D157" s="38"/>
      <c r="E157" s="38"/>
      <c r="F157" s="39"/>
      <c r="G157" s="10" t="s">
        <v>1</v>
      </c>
      <c r="H157" s="11"/>
    </row>
    <row r="158" spans="2:8" ht="14.1" hidden="1" customHeight="1" x14ac:dyDescent="0.25">
      <c r="B158" s="59"/>
      <c r="C158" s="38"/>
      <c r="D158" s="38"/>
      <c r="E158" s="38"/>
      <c r="F158" s="39"/>
      <c r="G158" s="10" t="s">
        <v>1</v>
      </c>
      <c r="H158" s="11"/>
    </row>
    <row r="159" spans="2:8" ht="14.1" hidden="1" customHeight="1" x14ac:dyDescent="0.25">
      <c r="B159" s="59"/>
      <c r="C159" s="38"/>
      <c r="D159" s="38"/>
      <c r="E159" s="38"/>
      <c r="F159" s="39"/>
      <c r="G159" s="10" t="s">
        <v>1</v>
      </c>
      <c r="H159" s="11"/>
    </row>
    <row r="160" spans="2:8" ht="14.1" hidden="1" customHeight="1" x14ac:dyDescent="0.25">
      <c r="B160" s="59"/>
      <c r="C160" s="38"/>
      <c r="D160" s="38"/>
      <c r="E160" s="38"/>
      <c r="F160" s="39"/>
      <c r="G160" s="10" t="s">
        <v>1</v>
      </c>
      <c r="H160" s="11"/>
    </row>
    <row r="161" spans="2:8" ht="14.1" hidden="1" customHeight="1" x14ac:dyDescent="0.25">
      <c r="B161" s="59"/>
      <c r="C161" s="38"/>
      <c r="D161" s="38"/>
      <c r="E161" s="38"/>
      <c r="F161" s="39"/>
      <c r="G161" s="10" t="s">
        <v>1</v>
      </c>
      <c r="H161" s="11"/>
    </row>
    <row r="162" spans="2:8" ht="14.1" hidden="1" customHeight="1" x14ac:dyDescent="0.25">
      <c r="B162" s="59"/>
      <c r="C162" s="38"/>
      <c r="D162" s="38"/>
      <c r="E162" s="38"/>
      <c r="F162" s="39"/>
      <c r="G162" s="10" t="s">
        <v>1</v>
      </c>
      <c r="H162" s="11"/>
    </row>
    <row r="163" spans="2:8" ht="14.1" hidden="1" customHeight="1" x14ac:dyDescent="0.25">
      <c r="B163" s="59"/>
      <c r="C163" s="38"/>
      <c r="D163" s="38"/>
      <c r="E163" s="38"/>
      <c r="F163" s="39"/>
      <c r="G163" s="10" t="s">
        <v>1</v>
      </c>
      <c r="H163" s="11"/>
    </row>
    <row r="164" spans="2:8" ht="14.1" hidden="1" customHeight="1" x14ac:dyDescent="0.25">
      <c r="B164" s="59"/>
      <c r="C164" s="38"/>
      <c r="D164" s="38"/>
      <c r="E164" s="38"/>
      <c r="F164" s="39"/>
      <c r="G164" s="10" t="s">
        <v>1</v>
      </c>
      <c r="H164" s="11"/>
    </row>
    <row r="165" spans="2:8" ht="14.1" hidden="1" customHeight="1" x14ac:dyDescent="0.25">
      <c r="B165" s="59"/>
      <c r="C165" s="38"/>
      <c r="D165" s="38"/>
      <c r="E165" s="38"/>
      <c r="F165" s="39"/>
      <c r="G165" s="10" t="s">
        <v>1</v>
      </c>
      <c r="H165" s="11"/>
    </row>
    <row r="166" spans="2:8" ht="14.1" hidden="1" customHeight="1" x14ac:dyDescent="0.25">
      <c r="B166" s="59"/>
      <c r="C166" s="38"/>
      <c r="D166" s="38"/>
      <c r="E166" s="38"/>
      <c r="F166" s="39"/>
      <c r="G166" s="10" t="s">
        <v>1</v>
      </c>
      <c r="H166" s="11"/>
    </row>
    <row r="167" spans="2:8" ht="14.1" hidden="1" customHeight="1" x14ac:dyDescent="0.25">
      <c r="B167" s="59"/>
      <c r="C167" s="38"/>
      <c r="D167" s="38"/>
      <c r="E167" s="38"/>
      <c r="F167" s="39"/>
      <c r="G167" s="10" t="s">
        <v>1</v>
      </c>
      <c r="H167" s="11"/>
    </row>
    <row r="168" spans="2:8" ht="14.1" hidden="1" customHeight="1" x14ac:dyDescent="0.25">
      <c r="B168" s="59"/>
      <c r="C168" s="38"/>
      <c r="D168" s="38"/>
      <c r="E168" s="38"/>
      <c r="F168" s="39"/>
      <c r="G168" s="10" t="s">
        <v>1</v>
      </c>
      <c r="H168" s="11"/>
    </row>
    <row r="169" spans="2:8" ht="14.1" hidden="1" customHeight="1" x14ac:dyDescent="0.25">
      <c r="B169" s="59"/>
      <c r="C169" s="38"/>
      <c r="D169" s="38"/>
      <c r="E169" s="38"/>
      <c r="F169" s="39"/>
      <c r="G169" s="10" t="s">
        <v>1</v>
      </c>
      <c r="H169" s="11"/>
    </row>
    <row r="170" spans="2:8" ht="14.1" hidden="1" customHeight="1" x14ac:dyDescent="0.25">
      <c r="B170" s="59"/>
      <c r="C170" s="38"/>
      <c r="D170" s="38"/>
      <c r="E170" s="38"/>
      <c r="F170" s="39"/>
      <c r="G170" s="10" t="s">
        <v>1</v>
      </c>
      <c r="H170" s="11"/>
    </row>
    <row r="171" spans="2:8" ht="14.1" hidden="1" customHeight="1" x14ac:dyDescent="0.25">
      <c r="B171" s="59"/>
      <c r="C171" s="38"/>
      <c r="D171" s="38"/>
      <c r="E171" s="38"/>
      <c r="F171" s="39"/>
      <c r="G171" s="10" t="s">
        <v>1</v>
      </c>
      <c r="H171" s="11"/>
    </row>
    <row r="172" spans="2:8" ht="14.1" hidden="1" customHeight="1" thickBot="1" x14ac:dyDescent="0.3">
      <c r="B172" s="59"/>
      <c r="C172" s="38"/>
      <c r="D172" s="38"/>
      <c r="E172" s="38"/>
      <c r="F172" s="39"/>
      <c r="G172" s="10" t="s">
        <v>1</v>
      </c>
      <c r="H172" s="11"/>
    </row>
    <row r="173" spans="2:8" ht="16.5" thickBot="1" x14ac:dyDescent="0.3">
      <c r="B173" s="54" t="s">
        <v>19</v>
      </c>
      <c r="C173" s="55"/>
      <c r="D173" s="55"/>
      <c r="E173" s="55"/>
      <c r="F173" s="55"/>
      <c r="G173" s="18" t="s">
        <v>22</v>
      </c>
      <c r="H173" s="9">
        <f>SUM(H174:H193)</f>
        <v>0</v>
      </c>
    </row>
    <row r="174" spans="2:8" ht="14.1" hidden="1" customHeight="1" x14ac:dyDescent="0.25">
      <c r="B174" s="59"/>
      <c r="C174" s="38"/>
      <c r="D174" s="38"/>
      <c r="E174" s="38"/>
      <c r="F174" s="39"/>
      <c r="G174" s="10" t="s">
        <v>1</v>
      </c>
      <c r="H174" s="11"/>
    </row>
    <row r="175" spans="2:8" ht="14.1" hidden="1" customHeight="1" x14ac:dyDescent="0.25">
      <c r="B175" s="59"/>
      <c r="C175" s="38"/>
      <c r="D175" s="38"/>
      <c r="E175" s="38"/>
      <c r="F175" s="39"/>
      <c r="G175" s="10" t="s">
        <v>1</v>
      </c>
      <c r="H175" s="11"/>
    </row>
    <row r="176" spans="2:8" ht="14.1" hidden="1" customHeight="1" x14ac:dyDescent="0.25">
      <c r="B176" s="59"/>
      <c r="C176" s="38"/>
      <c r="D176" s="38"/>
      <c r="E176" s="38"/>
      <c r="F176" s="39"/>
      <c r="G176" s="10" t="s">
        <v>1</v>
      </c>
      <c r="H176" s="11"/>
    </row>
    <row r="177" spans="2:8" ht="14.1" hidden="1" customHeight="1" x14ac:dyDescent="0.25">
      <c r="B177" s="59"/>
      <c r="C177" s="38"/>
      <c r="D177" s="38"/>
      <c r="E177" s="38"/>
      <c r="F177" s="39"/>
      <c r="G177" s="10" t="s">
        <v>1</v>
      </c>
      <c r="H177" s="11"/>
    </row>
    <row r="178" spans="2:8" ht="14.1" hidden="1" customHeight="1" x14ac:dyDescent="0.25">
      <c r="B178" s="59"/>
      <c r="C178" s="38"/>
      <c r="D178" s="38"/>
      <c r="E178" s="38"/>
      <c r="F178" s="39"/>
      <c r="G178" s="10" t="s">
        <v>1</v>
      </c>
      <c r="H178" s="11"/>
    </row>
    <row r="179" spans="2:8" ht="14.1" hidden="1" customHeight="1" x14ac:dyDescent="0.25">
      <c r="B179" s="59"/>
      <c r="C179" s="38"/>
      <c r="D179" s="38"/>
      <c r="E179" s="38"/>
      <c r="F179" s="39"/>
      <c r="G179" s="10" t="s">
        <v>1</v>
      </c>
      <c r="H179" s="11"/>
    </row>
    <row r="180" spans="2:8" ht="14.1" hidden="1" customHeight="1" x14ac:dyDescent="0.25">
      <c r="B180" s="59"/>
      <c r="C180" s="38"/>
      <c r="D180" s="38"/>
      <c r="E180" s="38"/>
      <c r="F180" s="39"/>
      <c r="G180" s="10" t="s">
        <v>1</v>
      </c>
      <c r="H180" s="11"/>
    </row>
    <row r="181" spans="2:8" ht="14.1" hidden="1" customHeight="1" x14ac:dyDescent="0.25">
      <c r="B181" s="59"/>
      <c r="C181" s="38"/>
      <c r="D181" s="38"/>
      <c r="E181" s="38"/>
      <c r="F181" s="39"/>
      <c r="G181" s="10" t="s">
        <v>1</v>
      </c>
      <c r="H181" s="11"/>
    </row>
    <row r="182" spans="2:8" ht="14.1" hidden="1" customHeight="1" x14ac:dyDescent="0.25">
      <c r="B182" s="59"/>
      <c r="C182" s="38"/>
      <c r="D182" s="38"/>
      <c r="E182" s="38"/>
      <c r="F182" s="39"/>
      <c r="G182" s="10" t="s">
        <v>1</v>
      </c>
      <c r="H182" s="11"/>
    </row>
    <row r="183" spans="2:8" ht="14.1" hidden="1" customHeight="1" x14ac:dyDescent="0.25">
      <c r="B183" s="59"/>
      <c r="C183" s="38"/>
      <c r="D183" s="38"/>
      <c r="E183" s="38"/>
      <c r="F183" s="39"/>
      <c r="G183" s="10" t="s">
        <v>1</v>
      </c>
      <c r="H183" s="11"/>
    </row>
    <row r="184" spans="2:8" ht="14.1" hidden="1" customHeight="1" x14ac:dyDescent="0.25">
      <c r="B184" s="59"/>
      <c r="C184" s="38"/>
      <c r="D184" s="38"/>
      <c r="E184" s="38"/>
      <c r="F184" s="39"/>
      <c r="G184" s="10" t="s">
        <v>1</v>
      </c>
      <c r="H184" s="11"/>
    </row>
    <row r="185" spans="2:8" ht="14.1" hidden="1" customHeight="1" x14ac:dyDescent="0.25">
      <c r="B185" s="59"/>
      <c r="C185" s="38"/>
      <c r="D185" s="38"/>
      <c r="E185" s="38"/>
      <c r="F185" s="39"/>
      <c r="G185" s="10" t="s">
        <v>1</v>
      </c>
      <c r="H185" s="11"/>
    </row>
    <row r="186" spans="2:8" ht="14.1" hidden="1" customHeight="1" x14ac:dyDescent="0.25">
      <c r="B186" s="59"/>
      <c r="C186" s="38"/>
      <c r="D186" s="38"/>
      <c r="E186" s="38"/>
      <c r="F186" s="39"/>
      <c r="G186" s="10" t="s">
        <v>1</v>
      </c>
      <c r="H186" s="11"/>
    </row>
    <row r="187" spans="2:8" ht="14.1" hidden="1" customHeight="1" x14ac:dyDescent="0.25">
      <c r="B187" s="59"/>
      <c r="C187" s="38"/>
      <c r="D187" s="38"/>
      <c r="E187" s="38"/>
      <c r="F187" s="39"/>
      <c r="G187" s="10" t="s">
        <v>1</v>
      </c>
      <c r="H187" s="11"/>
    </row>
    <row r="188" spans="2:8" ht="14.1" hidden="1" customHeight="1" x14ac:dyDescent="0.25">
      <c r="B188" s="59"/>
      <c r="C188" s="38"/>
      <c r="D188" s="38"/>
      <c r="E188" s="38"/>
      <c r="F188" s="39"/>
      <c r="G188" s="10" t="s">
        <v>1</v>
      </c>
      <c r="H188" s="11"/>
    </row>
    <row r="189" spans="2:8" ht="14.1" hidden="1" customHeight="1" x14ac:dyDescent="0.25">
      <c r="B189" s="59"/>
      <c r="C189" s="38"/>
      <c r="D189" s="38"/>
      <c r="E189" s="38"/>
      <c r="F189" s="39"/>
      <c r="G189" s="10" t="s">
        <v>1</v>
      </c>
      <c r="H189" s="11"/>
    </row>
    <row r="190" spans="2:8" ht="14.1" hidden="1" customHeight="1" x14ac:dyDescent="0.25">
      <c r="B190" s="59"/>
      <c r="C190" s="38"/>
      <c r="D190" s="38"/>
      <c r="E190" s="38"/>
      <c r="F190" s="39"/>
      <c r="G190" s="10" t="s">
        <v>1</v>
      </c>
      <c r="H190" s="11"/>
    </row>
    <row r="191" spans="2:8" ht="14.1" hidden="1" customHeight="1" x14ac:dyDescent="0.25">
      <c r="B191" s="59"/>
      <c r="C191" s="38"/>
      <c r="D191" s="38"/>
      <c r="E191" s="38"/>
      <c r="F191" s="39"/>
      <c r="G191" s="10" t="s">
        <v>1</v>
      </c>
      <c r="H191" s="11"/>
    </row>
    <row r="192" spans="2:8" ht="14.1" hidden="1" customHeight="1" x14ac:dyDescent="0.25">
      <c r="B192" s="59"/>
      <c r="C192" s="38"/>
      <c r="D192" s="38"/>
      <c r="E192" s="38"/>
      <c r="F192" s="39"/>
      <c r="G192" s="10" t="s">
        <v>1</v>
      </c>
      <c r="H192" s="11"/>
    </row>
    <row r="193" spans="2:8" ht="14.1" hidden="1" customHeight="1" thickBot="1" x14ac:dyDescent="0.3">
      <c r="B193" s="59"/>
      <c r="C193" s="38"/>
      <c r="D193" s="38"/>
      <c r="E193" s="38"/>
      <c r="F193" s="39"/>
      <c r="G193" s="10" t="s">
        <v>1</v>
      </c>
      <c r="H193" s="11"/>
    </row>
    <row r="194" spans="2:8" ht="16.5" thickBot="1" x14ac:dyDescent="0.3">
      <c r="B194" s="54" t="s">
        <v>20</v>
      </c>
      <c r="C194" s="55"/>
      <c r="D194" s="55"/>
      <c r="E194" s="55"/>
      <c r="F194" s="55"/>
      <c r="G194" s="18" t="s">
        <v>22</v>
      </c>
      <c r="H194" s="9">
        <f>SUM(H195:H214)</f>
        <v>814531.76</v>
      </c>
    </row>
    <row r="195" spans="2:8" ht="14.1" customHeight="1" x14ac:dyDescent="0.25">
      <c r="B195" s="37" t="s">
        <v>25</v>
      </c>
      <c r="C195" s="38"/>
      <c r="D195" s="38"/>
      <c r="E195" s="38"/>
      <c r="F195" s="39"/>
      <c r="G195" s="10">
        <v>12</v>
      </c>
      <c r="H195" s="11">
        <v>61958.5</v>
      </c>
    </row>
    <row r="196" spans="2:8" ht="14.1" customHeight="1" x14ac:dyDescent="0.25">
      <c r="B196" s="37" t="s">
        <v>75</v>
      </c>
      <c r="C196" s="38"/>
      <c r="D196" s="38"/>
      <c r="E196" s="38"/>
      <c r="F196" s="39"/>
      <c r="G196" s="10">
        <v>13</v>
      </c>
      <c r="H196" s="11">
        <v>458804.98</v>
      </c>
    </row>
    <row r="197" spans="2:8" ht="14.1" customHeight="1" x14ac:dyDescent="0.25">
      <c r="B197" s="37" t="s">
        <v>108</v>
      </c>
      <c r="C197" s="38"/>
      <c r="D197" s="38"/>
      <c r="E197" s="38"/>
      <c r="F197" s="39"/>
      <c r="G197" s="10">
        <v>14</v>
      </c>
      <c r="H197" s="11">
        <v>30240</v>
      </c>
    </row>
    <row r="198" spans="2:8" ht="14.1" customHeight="1" x14ac:dyDescent="0.25">
      <c r="B198" s="37" t="s">
        <v>123</v>
      </c>
      <c r="C198" s="38"/>
      <c r="D198" s="38"/>
      <c r="E198" s="38"/>
      <c r="F198" s="39"/>
      <c r="G198" s="10">
        <v>15</v>
      </c>
      <c r="H198" s="11">
        <v>316.8</v>
      </c>
    </row>
    <row r="199" spans="2:8" ht="14.1" customHeight="1" x14ac:dyDescent="0.25">
      <c r="B199" s="37" t="s">
        <v>126</v>
      </c>
      <c r="C199" s="38"/>
      <c r="D199" s="38"/>
      <c r="E199" s="38"/>
      <c r="F199" s="39"/>
      <c r="G199" s="10">
        <v>16</v>
      </c>
      <c r="H199" s="11">
        <v>1223.27</v>
      </c>
    </row>
    <row r="200" spans="2:8" ht="14.1" customHeight="1" x14ac:dyDescent="0.25">
      <c r="B200" s="37" t="s">
        <v>128</v>
      </c>
      <c r="C200" s="38"/>
      <c r="D200" s="38"/>
      <c r="E200" s="38"/>
      <c r="F200" s="39"/>
      <c r="G200" s="10">
        <v>17</v>
      </c>
      <c r="H200" s="11">
        <v>50</v>
      </c>
    </row>
    <row r="201" spans="2:8" ht="14.1" customHeight="1" x14ac:dyDescent="0.25">
      <c r="B201" s="37" t="s">
        <v>131</v>
      </c>
      <c r="C201" s="38"/>
      <c r="D201" s="38"/>
      <c r="E201" s="38"/>
      <c r="F201" s="39"/>
      <c r="G201" s="10">
        <v>18</v>
      </c>
      <c r="H201" s="11">
        <v>76440</v>
      </c>
    </row>
    <row r="202" spans="2:8" ht="14.1" customHeight="1" x14ac:dyDescent="0.25">
      <c r="B202" s="37" t="s">
        <v>219</v>
      </c>
      <c r="C202" s="38"/>
      <c r="D202" s="38"/>
      <c r="E202" s="38"/>
      <c r="F202" s="39"/>
      <c r="G202" s="10">
        <v>19</v>
      </c>
      <c r="H202" s="11">
        <v>78000</v>
      </c>
    </row>
    <row r="203" spans="2:8" ht="14.1" customHeight="1" thickBot="1" x14ac:dyDescent="0.3">
      <c r="B203" s="37" t="s">
        <v>150</v>
      </c>
      <c r="C203" s="38"/>
      <c r="D203" s="38"/>
      <c r="E203" s="38"/>
      <c r="F203" s="39"/>
      <c r="G203" s="10">
        <v>20</v>
      </c>
      <c r="H203" s="11">
        <v>107498.20999999999</v>
      </c>
    </row>
    <row r="204" spans="2:8" ht="14.1" hidden="1" customHeight="1" x14ac:dyDescent="0.25">
      <c r="B204" s="59"/>
      <c r="C204" s="38"/>
      <c r="D204" s="38"/>
      <c r="E204" s="38"/>
      <c r="F204" s="39"/>
      <c r="G204" s="10" t="s">
        <v>1</v>
      </c>
      <c r="H204" s="11"/>
    </row>
    <row r="205" spans="2:8" ht="14.1" hidden="1" customHeight="1" x14ac:dyDescent="0.25">
      <c r="B205" s="59"/>
      <c r="C205" s="38"/>
      <c r="D205" s="38"/>
      <c r="E205" s="38"/>
      <c r="F205" s="39"/>
      <c r="G205" s="10" t="s">
        <v>1</v>
      </c>
      <c r="H205" s="11"/>
    </row>
    <row r="206" spans="2:8" ht="14.1" hidden="1" customHeight="1" x14ac:dyDescent="0.25">
      <c r="B206" s="59"/>
      <c r="C206" s="38"/>
      <c r="D206" s="38"/>
      <c r="E206" s="38"/>
      <c r="F206" s="39"/>
      <c r="G206" s="10" t="s">
        <v>1</v>
      </c>
      <c r="H206" s="11"/>
    </row>
    <row r="207" spans="2:8" ht="14.1" hidden="1" customHeight="1" x14ac:dyDescent="0.25">
      <c r="B207" s="59"/>
      <c r="C207" s="38"/>
      <c r="D207" s="38"/>
      <c r="E207" s="38"/>
      <c r="F207" s="39"/>
      <c r="G207" s="10" t="s">
        <v>1</v>
      </c>
      <c r="H207" s="11"/>
    </row>
    <row r="208" spans="2:8" ht="14.1" hidden="1" customHeight="1" x14ac:dyDescent="0.25">
      <c r="B208" s="59"/>
      <c r="C208" s="38"/>
      <c r="D208" s="38"/>
      <c r="E208" s="38"/>
      <c r="F208" s="39"/>
      <c r="G208" s="10" t="s">
        <v>1</v>
      </c>
      <c r="H208" s="11"/>
    </row>
    <row r="209" spans="2:8" ht="14.1" hidden="1" customHeight="1" x14ac:dyDescent="0.25">
      <c r="B209" s="59"/>
      <c r="C209" s="38"/>
      <c r="D209" s="38"/>
      <c r="E209" s="38"/>
      <c r="F209" s="39"/>
      <c r="G209" s="10" t="s">
        <v>1</v>
      </c>
      <c r="H209" s="11"/>
    </row>
    <row r="210" spans="2:8" ht="14.1" hidden="1" customHeight="1" x14ac:dyDescent="0.25">
      <c r="B210" s="59"/>
      <c r="C210" s="38"/>
      <c r="D210" s="38"/>
      <c r="E210" s="38"/>
      <c r="F210" s="39"/>
      <c r="G210" s="10" t="s">
        <v>1</v>
      </c>
      <c r="H210" s="11"/>
    </row>
    <row r="211" spans="2:8" ht="14.1" hidden="1" customHeight="1" x14ac:dyDescent="0.25">
      <c r="B211" s="59"/>
      <c r="C211" s="38"/>
      <c r="D211" s="38"/>
      <c r="E211" s="38"/>
      <c r="F211" s="39"/>
      <c r="G211" s="10" t="s">
        <v>1</v>
      </c>
      <c r="H211" s="11"/>
    </row>
    <row r="212" spans="2:8" ht="14.1" hidden="1" customHeight="1" x14ac:dyDescent="0.25">
      <c r="B212" s="59"/>
      <c r="C212" s="38"/>
      <c r="D212" s="38"/>
      <c r="E212" s="38"/>
      <c r="F212" s="39"/>
      <c r="G212" s="10" t="s">
        <v>1</v>
      </c>
      <c r="H212" s="11"/>
    </row>
    <row r="213" spans="2:8" ht="14.1" hidden="1" customHeight="1" x14ac:dyDescent="0.25">
      <c r="B213" s="59"/>
      <c r="C213" s="38"/>
      <c r="D213" s="38"/>
      <c r="E213" s="38"/>
      <c r="F213" s="39"/>
      <c r="G213" s="10" t="s">
        <v>1</v>
      </c>
      <c r="H213" s="11"/>
    </row>
    <row r="214" spans="2:8" ht="14.1" hidden="1" customHeight="1" thickBot="1" x14ac:dyDescent="0.3">
      <c r="B214" s="59"/>
      <c r="C214" s="38"/>
      <c r="D214" s="38"/>
      <c r="E214" s="38"/>
      <c r="F214" s="39"/>
      <c r="G214" s="13" t="s">
        <v>1</v>
      </c>
      <c r="H214" s="14"/>
    </row>
    <row r="215" spans="2:8" ht="15.75" x14ac:dyDescent="0.2">
      <c r="B215" s="64" t="s">
        <v>0</v>
      </c>
      <c r="C215" s="65"/>
      <c r="D215" s="65"/>
      <c r="E215" s="65"/>
      <c r="F215" s="65"/>
      <c r="G215" s="66"/>
      <c r="H215" s="15">
        <f>H8+H12+H35+H57+H78+H99+H131+H152</f>
        <v>146536</v>
      </c>
    </row>
    <row r="216" spans="2:8" ht="12.75" customHeight="1" thickBot="1" x14ac:dyDescent="0.25">
      <c r="B216" s="67" t="s">
        <v>7</v>
      </c>
      <c r="C216" s="68"/>
      <c r="D216" s="68"/>
      <c r="E216" s="68"/>
      <c r="F216" s="68"/>
      <c r="G216" s="69"/>
      <c r="H216" s="16">
        <f>H173+H194</f>
        <v>814531.76</v>
      </c>
    </row>
    <row r="217" spans="2:8" ht="16.5" thickBot="1" x14ac:dyDescent="0.25">
      <c r="B217" s="70" t="s">
        <v>8</v>
      </c>
      <c r="C217" s="71"/>
      <c r="D217" s="71"/>
      <c r="E217" s="71"/>
      <c r="F217" s="71"/>
      <c r="G217" s="72"/>
      <c r="H217" s="19">
        <f>H215+H216</f>
        <v>961067.76</v>
      </c>
    </row>
    <row r="218" spans="2:8" ht="14.25" customHeight="1" x14ac:dyDescent="0.2">
      <c r="B218" s="63" t="s">
        <v>9</v>
      </c>
      <c r="C218" s="63"/>
      <c r="D218" s="63"/>
      <c r="E218" s="63"/>
      <c r="F218" s="63"/>
      <c r="G218" s="63"/>
      <c r="H218" s="63"/>
    </row>
    <row r="219" spans="2:8" hidden="1" x14ac:dyDescent="0.2"/>
    <row r="220" spans="2:8" hidden="1" x14ac:dyDescent="0.2"/>
    <row r="221" spans="2:8" hidden="1" x14ac:dyDescent="0.2"/>
    <row r="222" spans="2:8" hidden="1" x14ac:dyDescent="0.2"/>
    <row r="223" spans="2:8" hidden="1" x14ac:dyDescent="0.2"/>
    <row r="224" spans="2:8"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x14ac:dyDescent="0.2"/>
    <row r="237" x14ac:dyDescent="0.2"/>
    <row r="238" x14ac:dyDescent="0.2"/>
  </sheetData>
  <sortState xmlns:xlrd2="http://schemas.microsoft.com/office/spreadsheetml/2017/richdata2" ref="B498:B521">
    <sortCondition ref="B498"/>
  </sortState>
  <mergeCells count="217">
    <mergeCell ref="B218:H218"/>
    <mergeCell ref="B215:G215"/>
    <mergeCell ref="B216:G216"/>
    <mergeCell ref="B217:G217"/>
    <mergeCell ref="B211:F211"/>
    <mergeCell ref="B212:F212"/>
    <mergeCell ref="B213:F213"/>
    <mergeCell ref="B214:F214"/>
    <mergeCell ref="B206:F206"/>
    <mergeCell ref="B207:F207"/>
    <mergeCell ref="B208:F208"/>
    <mergeCell ref="B209:F209"/>
    <mergeCell ref="B210:F210"/>
    <mergeCell ref="B201:F201"/>
    <mergeCell ref="B202:F202"/>
    <mergeCell ref="B203:F203"/>
    <mergeCell ref="B204:F204"/>
    <mergeCell ref="B205:F205"/>
    <mergeCell ref="B196:F196"/>
    <mergeCell ref="B197:F197"/>
    <mergeCell ref="B198:F198"/>
    <mergeCell ref="B199:F199"/>
    <mergeCell ref="B200:F200"/>
    <mergeCell ref="B190:F190"/>
    <mergeCell ref="B191:F191"/>
    <mergeCell ref="B192:F192"/>
    <mergeCell ref="B193:F193"/>
    <mergeCell ref="B195:F195"/>
    <mergeCell ref="B185:F185"/>
    <mergeCell ref="B186:F186"/>
    <mergeCell ref="B187:F187"/>
    <mergeCell ref="B188:F188"/>
    <mergeCell ref="B189:F189"/>
    <mergeCell ref="B194:F194"/>
    <mergeCell ref="B180:F180"/>
    <mergeCell ref="B181:F181"/>
    <mergeCell ref="B182:F182"/>
    <mergeCell ref="B183:F183"/>
    <mergeCell ref="B184:F184"/>
    <mergeCell ref="B175:F175"/>
    <mergeCell ref="B176:F176"/>
    <mergeCell ref="B177:F177"/>
    <mergeCell ref="B178:F178"/>
    <mergeCell ref="B179:F179"/>
    <mergeCell ref="B169:F169"/>
    <mergeCell ref="B170:F170"/>
    <mergeCell ref="B171:F171"/>
    <mergeCell ref="B172:F172"/>
    <mergeCell ref="B174:F174"/>
    <mergeCell ref="B164:F164"/>
    <mergeCell ref="B165:F165"/>
    <mergeCell ref="B166:F166"/>
    <mergeCell ref="B167:F167"/>
    <mergeCell ref="B168:F168"/>
    <mergeCell ref="B173:F173"/>
    <mergeCell ref="B159:F159"/>
    <mergeCell ref="B160:F160"/>
    <mergeCell ref="B161:F161"/>
    <mergeCell ref="B162:F162"/>
    <mergeCell ref="B163:F163"/>
    <mergeCell ref="B154:F154"/>
    <mergeCell ref="B155:F155"/>
    <mergeCell ref="B156:F156"/>
    <mergeCell ref="B157:F157"/>
    <mergeCell ref="B158:F158"/>
    <mergeCell ref="B148:F148"/>
    <mergeCell ref="B149:F149"/>
    <mergeCell ref="B150:F150"/>
    <mergeCell ref="B151:F151"/>
    <mergeCell ref="B153:F153"/>
    <mergeCell ref="B143:F143"/>
    <mergeCell ref="B144:F144"/>
    <mergeCell ref="B145:F145"/>
    <mergeCell ref="B146:F146"/>
    <mergeCell ref="B147:F147"/>
    <mergeCell ref="B152:F152"/>
    <mergeCell ref="B138:F138"/>
    <mergeCell ref="B139:F139"/>
    <mergeCell ref="B140:F140"/>
    <mergeCell ref="B141:F141"/>
    <mergeCell ref="B142:F142"/>
    <mergeCell ref="B133:F133"/>
    <mergeCell ref="B134:F134"/>
    <mergeCell ref="B135:F135"/>
    <mergeCell ref="B136:F136"/>
    <mergeCell ref="B137:F137"/>
    <mergeCell ref="B127:F127"/>
    <mergeCell ref="B128:F128"/>
    <mergeCell ref="B129:F129"/>
    <mergeCell ref="B130:F130"/>
    <mergeCell ref="B132:F132"/>
    <mergeCell ref="B122:F122"/>
    <mergeCell ref="B123:F123"/>
    <mergeCell ref="B124:F124"/>
    <mergeCell ref="B125:F125"/>
    <mergeCell ref="B126:F126"/>
    <mergeCell ref="B131:F131"/>
    <mergeCell ref="B117:F117"/>
    <mergeCell ref="B118:F118"/>
    <mergeCell ref="B119:F119"/>
    <mergeCell ref="B120:F120"/>
    <mergeCell ref="B121:F121"/>
    <mergeCell ref="B112:F112"/>
    <mergeCell ref="B113:F113"/>
    <mergeCell ref="B114:F114"/>
    <mergeCell ref="B115:F115"/>
    <mergeCell ref="B116:F116"/>
    <mergeCell ref="B107:F107"/>
    <mergeCell ref="B108:F108"/>
    <mergeCell ref="B109:F109"/>
    <mergeCell ref="B110:F110"/>
    <mergeCell ref="B111:F111"/>
    <mergeCell ref="B102:F102"/>
    <mergeCell ref="B103:F103"/>
    <mergeCell ref="B104:F104"/>
    <mergeCell ref="B105:F105"/>
    <mergeCell ref="B106:F106"/>
    <mergeCell ref="B95:F95"/>
    <mergeCell ref="B96:F96"/>
    <mergeCell ref="B97:F97"/>
    <mergeCell ref="B98:F98"/>
    <mergeCell ref="B100:F100"/>
    <mergeCell ref="B90:F90"/>
    <mergeCell ref="B91:F91"/>
    <mergeCell ref="B92:F92"/>
    <mergeCell ref="B93:F93"/>
    <mergeCell ref="B94:F94"/>
    <mergeCell ref="B99:F99"/>
    <mergeCell ref="B73:F73"/>
    <mergeCell ref="B74:F74"/>
    <mergeCell ref="B75:F75"/>
    <mergeCell ref="B76:F76"/>
    <mergeCell ref="B77:F77"/>
    <mergeCell ref="B68:F68"/>
    <mergeCell ref="B69:F69"/>
    <mergeCell ref="B70:F70"/>
    <mergeCell ref="B71:F71"/>
    <mergeCell ref="B72:F72"/>
    <mergeCell ref="B63:F63"/>
    <mergeCell ref="B64:F64"/>
    <mergeCell ref="B65:F65"/>
    <mergeCell ref="B66:F66"/>
    <mergeCell ref="B67:F67"/>
    <mergeCell ref="B58:F58"/>
    <mergeCell ref="B59:F59"/>
    <mergeCell ref="B60:F60"/>
    <mergeCell ref="B61:F61"/>
    <mergeCell ref="B62:F62"/>
    <mergeCell ref="B52:F52"/>
    <mergeCell ref="B53:F53"/>
    <mergeCell ref="B54:F54"/>
    <mergeCell ref="B55:F55"/>
    <mergeCell ref="B56:F56"/>
    <mergeCell ref="B47:F47"/>
    <mergeCell ref="B48:F48"/>
    <mergeCell ref="B49:F49"/>
    <mergeCell ref="B50:F50"/>
    <mergeCell ref="B51:F51"/>
    <mergeCell ref="B21:F21"/>
    <mergeCell ref="B22:F22"/>
    <mergeCell ref="B23:F23"/>
    <mergeCell ref="B42:F42"/>
    <mergeCell ref="B43:F43"/>
    <mergeCell ref="B44:F44"/>
    <mergeCell ref="B45:F45"/>
    <mergeCell ref="B46:F46"/>
    <mergeCell ref="B39:F39"/>
    <mergeCell ref="B40:F40"/>
    <mergeCell ref="B41:F41"/>
    <mergeCell ref="B88:F88"/>
    <mergeCell ref="B89:F89"/>
    <mergeCell ref="B7:H7"/>
    <mergeCell ref="B24:F24"/>
    <mergeCell ref="B25:F25"/>
    <mergeCell ref="B26:F26"/>
    <mergeCell ref="B27:F27"/>
    <mergeCell ref="B28:F28"/>
    <mergeCell ref="B29:F29"/>
    <mergeCell ref="B30:F30"/>
    <mergeCell ref="B31:F31"/>
    <mergeCell ref="B32:F32"/>
    <mergeCell ref="B33:F33"/>
    <mergeCell ref="B34:F34"/>
    <mergeCell ref="B78:F78"/>
    <mergeCell ref="B79:F79"/>
    <mergeCell ref="B80:F80"/>
    <mergeCell ref="B81:F81"/>
    <mergeCell ref="B82:F82"/>
    <mergeCell ref="B83:F83"/>
    <mergeCell ref="B84:F84"/>
    <mergeCell ref="B85:F85"/>
    <mergeCell ref="B86:F86"/>
    <mergeCell ref="B87:F87"/>
    <mergeCell ref="B101:F101"/>
    <mergeCell ref="B6:F6"/>
    <mergeCell ref="B2:H2"/>
    <mergeCell ref="B3:H3"/>
    <mergeCell ref="B4:H4"/>
    <mergeCell ref="B5:H5"/>
    <mergeCell ref="B8:F8"/>
    <mergeCell ref="B12:F12"/>
    <mergeCell ref="B35:F35"/>
    <mergeCell ref="B57:F57"/>
    <mergeCell ref="B36:F36"/>
    <mergeCell ref="B37:F37"/>
    <mergeCell ref="B38:F38"/>
    <mergeCell ref="B9:F9"/>
    <mergeCell ref="B10:F10"/>
    <mergeCell ref="B11:F11"/>
    <mergeCell ref="B13:F13"/>
    <mergeCell ref="B14:F14"/>
    <mergeCell ref="B15:F15"/>
    <mergeCell ref="B16:F16"/>
    <mergeCell ref="B17:F17"/>
    <mergeCell ref="B18:F18"/>
    <mergeCell ref="B19:F19"/>
    <mergeCell ref="B20:F20"/>
  </mergeCells>
  <pageMargins left="0.51181102362204722" right="0.51181102362204722" top="0.78740157480314965" bottom="0.78740157480314965" header="0.31496062992125984" footer="0.31496062992125984"/>
  <pageSetup paperSize="9" scale="74" fitToHeight="0"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
  <sheetViews>
    <sheetView workbookViewId="0">
      <selection activeCell="I6" sqref="I6"/>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9" width="11.855468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51" x14ac:dyDescent="0.25">
      <c r="A2" s="33">
        <v>10570</v>
      </c>
      <c r="B2" s="34" t="s">
        <v>42</v>
      </c>
      <c r="C2" s="33" t="s">
        <v>43</v>
      </c>
      <c r="D2" s="33">
        <v>24333</v>
      </c>
      <c r="E2" s="36" t="s">
        <v>44</v>
      </c>
      <c r="F2" s="33" t="s">
        <v>45</v>
      </c>
      <c r="G2" s="33">
        <v>10</v>
      </c>
      <c r="H2" s="35">
        <v>1169.55</v>
      </c>
      <c r="I2" s="35">
        <v>11695.5</v>
      </c>
      <c r="J2" s="33" t="s">
        <v>46</v>
      </c>
      <c r="K2" s="33" t="s">
        <v>47</v>
      </c>
      <c r="L2" s="33" t="s">
        <v>47</v>
      </c>
      <c r="M2" s="33" t="s">
        <v>48</v>
      </c>
      <c r="N2" s="33" t="s">
        <v>49</v>
      </c>
      <c r="O2" s="33" t="s">
        <v>50</v>
      </c>
      <c r="P2" s="36" t="s">
        <v>51</v>
      </c>
    </row>
    <row r="3" spans="1:16" s="28" customFormat="1" ht="51" x14ac:dyDescent="0.25">
      <c r="A3" s="33">
        <v>10571</v>
      </c>
      <c r="B3" s="34" t="s">
        <v>42</v>
      </c>
      <c r="C3" s="33" t="s">
        <v>43</v>
      </c>
      <c r="D3" s="33">
        <v>24333</v>
      </c>
      <c r="E3" s="36" t="s">
        <v>52</v>
      </c>
      <c r="F3" s="33" t="s">
        <v>45</v>
      </c>
      <c r="G3" s="33">
        <v>1</v>
      </c>
      <c r="H3" s="35">
        <v>22849</v>
      </c>
      <c r="I3" s="35">
        <v>22849</v>
      </c>
      <c r="J3" s="33" t="s">
        <v>46</v>
      </c>
      <c r="K3" s="33" t="s">
        <v>47</v>
      </c>
      <c r="L3" s="33" t="s">
        <v>53</v>
      </c>
      <c r="M3" s="33" t="s">
        <v>54</v>
      </c>
      <c r="N3" s="33" t="s">
        <v>49</v>
      </c>
      <c r="O3" s="33" t="s">
        <v>50</v>
      </c>
      <c r="P3" s="36" t="s">
        <v>55</v>
      </c>
    </row>
    <row r="4" spans="1:16" s="28" customFormat="1" ht="51" x14ac:dyDescent="0.25">
      <c r="A4" s="33">
        <v>10572</v>
      </c>
      <c r="B4" s="34" t="s">
        <v>42</v>
      </c>
      <c r="C4" s="33" t="s">
        <v>43</v>
      </c>
      <c r="D4" s="33">
        <v>24333</v>
      </c>
      <c r="E4" s="36" t="s">
        <v>56</v>
      </c>
      <c r="F4" s="33" t="s">
        <v>45</v>
      </c>
      <c r="G4" s="33">
        <v>2</v>
      </c>
      <c r="H4" s="35">
        <v>13707</v>
      </c>
      <c r="I4" s="35">
        <v>27414</v>
      </c>
      <c r="J4" s="33" t="s">
        <v>46</v>
      </c>
      <c r="K4" s="33" t="s">
        <v>47</v>
      </c>
      <c r="L4" s="33" t="s">
        <v>53</v>
      </c>
      <c r="M4" s="33" t="s">
        <v>57</v>
      </c>
      <c r="N4" s="33" t="s">
        <v>49</v>
      </c>
      <c r="O4" s="33" t="s">
        <v>50</v>
      </c>
      <c r="P4" s="36" t="s">
        <v>58</v>
      </c>
    </row>
    <row r="5" spans="1:16" x14ac:dyDescent="0.25">
      <c r="A5" s="24"/>
      <c r="B5" s="24"/>
      <c r="C5" s="25"/>
      <c r="D5" s="24"/>
      <c r="E5" s="24"/>
      <c r="F5" s="24"/>
      <c r="G5" s="24"/>
      <c r="H5" s="26" t="s">
        <v>68</v>
      </c>
      <c r="I5" s="27">
        <f>SUM(I2:I4)</f>
        <v>61958.5</v>
      </c>
      <c r="J5" s="24"/>
      <c r="K5" s="24"/>
      <c r="L5" s="24"/>
      <c r="M5" s="24"/>
      <c r="N5" s="24"/>
      <c r="O5" s="24"/>
      <c r="P5" s="24"/>
    </row>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0"/>
  <sheetViews>
    <sheetView workbookViewId="0">
      <selection activeCell="G1" sqref="G1"/>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8" width="11.85546875" customWidth="1"/>
    <col min="9" max="9" width="13.71093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63.75" x14ac:dyDescent="0.25">
      <c r="A2" s="33">
        <v>9517</v>
      </c>
      <c r="B2" s="34" t="s">
        <v>59</v>
      </c>
      <c r="C2" s="33" t="s">
        <v>91</v>
      </c>
      <c r="D2" s="33">
        <v>150102</v>
      </c>
      <c r="E2" s="36" t="s">
        <v>92</v>
      </c>
      <c r="F2" s="33" t="s">
        <v>93</v>
      </c>
      <c r="G2" s="33">
        <v>2</v>
      </c>
      <c r="H2" s="35">
        <v>2422.25</v>
      </c>
      <c r="I2" s="35">
        <v>4844.5</v>
      </c>
      <c r="J2" s="33" t="s">
        <v>46</v>
      </c>
      <c r="K2" s="33" t="s">
        <v>47</v>
      </c>
      <c r="L2" s="33" t="s">
        <v>47</v>
      </c>
      <c r="M2" s="33" t="s">
        <v>48</v>
      </c>
      <c r="N2" s="33" t="s">
        <v>49</v>
      </c>
      <c r="O2" s="33" t="s">
        <v>64</v>
      </c>
      <c r="P2" s="36" t="s">
        <v>65</v>
      </c>
    </row>
    <row r="3" spans="1:16" s="28" customFormat="1" ht="140.25" x14ac:dyDescent="0.25">
      <c r="A3" s="33">
        <v>9518</v>
      </c>
      <c r="B3" s="34" t="s">
        <v>59</v>
      </c>
      <c r="C3" s="33" t="s">
        <v>91</v>
      </c>
      <c r="D3" s="33">
        <v>458791</v>
      </c>
      <c r="E3" s="36" t="s">
        <v>94</v>
      </c>
      <c r="F3" s="33" t="s">
        <v>62</v>
      </c>
      <c r="G3" s="33">
        <v>1</v>
      </c>
      <c r="H3" s="35">
        <v>859.2</v>
      </c>
      <c r="I3" s="35">
        <v>859.2</v>
      </c>
      <c r="J3" s="33" t="s">
        <v>46</v>
      </c>
      <c r="K3" s="33" t="s">
        <v>47</v>
      </c>
      <c r="L3" s="33" t="s">
        <v>47</v>
      </c>
      <c r="M3" s="33" t="s">
        <v>48</v>
      </c>
      <c r="N3" s="33" t="s">
        <v>49</v>
      </c>
      <c r="O3" s="33" t="s">
        <v>64</v>
      </c>
      <c r="P3" s="36" t="s">
        <v>65</v>
      </c>
    </row>
    <row r="4" spans="1:16" s="28" customFormat="1" ht="63.75" x14ac:dyDescent="0.25">
      <c r="A4" s="33">
        <v>9525</v>
      </c>
      <c r="B4" s="34" t="s">
        <v>59</v>
      </c>
      <c r="C4" s="33" t="s">
        <v>91</v>
      </c>
      <c r="D4" s="33">
        <v>150102</v>
      </c>
      <c r="E4" s="36" t="s">
        <v>95</v>
      </c>
      <c r="F4" s="33" t="s">
        <v>62</v>
      </c>
      <c r="G4" s="33">
        <v>1</v>
      </c>
      <c r="H4" s="35">
        <v>5328</v>
      </c>
      <c r="I4" s="35">
        <v>5328</v>
      </c>
      <c r="J4" s="33" t="s">
        <v>46</v>
      </c>
      <c r="K4" s="33" t="s">
        <v>47</v>
      </c>
      <c r="L4" s="33" t="s">
        <v>47</v>
      </c>
      <c r="M4" s="33" t="s">
        <v>48</v>
      </c>
      <c r="N4" s="33" t="s">
        <v>49</v>
      </c>
      <c r="O4" s="33" t="s">
        <v>64</v>
      </c>
      <c r="P4" s="36" t="s">
        <v>65</v>
      </c>
    </row>
    <row r="5" spans="1:16" s="28" customFormat="1" ht="63.75" x14ac:dyDescent="0.25">
      <c r="A5" s="33">
        <v>9526</v>
      </c>
      <c r="B5" s="34" t="s">
        <v>59</v>
      </c>
      <c r="C5" s="33" t="s">
        <v>91</v>
      </c>
      <c r="D5" s="33">
        <v>150102</v>
      </c>
      <c r="E5" s="36" t="s">
        <v>96</v>
      </c>
      <c r="F5" s="33" t="s">
        <v>93</v>
      </c>
      <c r="G5" s="33">
        <v>1</v>
      </c>
      <c r="H5" s="35">
        <v>3170.4</v>
      </c>
      <c r="I5" s="35">
        <v>3170.4</v>
      </c>
      <c r="J5" s="33" t="s">
        <v>46</v>
      </c>
      <c r="K5" s="33" t="s">
        <v>47</v>
      </c>
      <c r="L5" s="33" t="s">
        <v>47</v>
      </c>
      <c r="M5" s="33" t="s">
        <v>48</v>
      </c>
      <c r="N5" s="33" t="s">
        <v>49</v>
      </c>
      <c r="O5" s="33" t="s">
        <v>64</v>
      </c>
      <c r="P5" s="36" t="s">
        <v>65</v>
      </c>
    </row>
    <row r="6" spans="1:16" s="28" customFormat="1" ht="229.5" x14ac:dyDescent="0.25">
      <c r="A6" s="33">
        <v>10858</v>
      </c>
      <c r="B6" s="34" t="s">
        <v>59</v>
      </c>
      <c r="C6" s="33" t="s">
        <v>91</v>
      </c>
      <c r="D6" s="33">
        <v>150102</v>
      </c>
      <c r="E6" s="36" t="s">
        <v>97</v>
      </c>
      <c r="F6" s="33" t="s">
        <v>98</v>
      </c>
      <c r="G6" s="33">
        <v>2</v>
      </c>
      <c r="H6" s="35">
        <v>64110.239999999998</v>
      </c>
      <c r="I6" s="35">
        <v>128220.48</v>
      </c>
      <c r="J6" s="33" t="s">
        <v>46</v>
      </c>
      <c r="K6" s="33" t="s">
        <v>47</v>
      </c>
      <c r="L6" s="33" t="s">
        <v>47</v>
      </c>
      <c r="M6" s="33" t="s">
        <v>48</v>
      </c>
      <c r="N6" s="33" t="s">
        <v>49</v>
      </c>
      <c r="O6" s="33" t="s">
        <v>50</v>
      </c>
      <c r="P6" s="36" t="s">
        <v>99</v>
      </c>
    </row>
    <row r="7" spans="1:16" s="28" customFormat="1" ht="178.5" x14ac:dyDescent="0.25">
      <c r="A7" s="33">
        <v>10859</v>
      </c>
      <c r="B7" s="34" t="s">
        <v>59</v>
      </c>
      <c r="C7" s="33" t="s">
        <v>91</v>
      </c>
      <c r="D7" s="33">
        <v>150102</v>
      </c>
      <c r="E7" s="36" t="s">
        <v>100</v>
      </c>
      <c r="F7" s="33" t="s">
        <v>93</v>
      </c>
      <c r="G7" s="33">
        <v>2</v>
      </c>
      <c r="H7" s="35">
        <v>63136.800000000003</v>
      </c>
      <c r="I7" s="35">
        <v>126273.60000000001</v>
      </c>
      <c r="J7" s="33" t="s">
        <v>46</v>
      </c>
      <c r="K7" s="33" t="s">
        <v>47</v>
      </c>
      <c r="L7" s="33" t="s">
        <v>47</v>
      </c>
      <c r="M7" s="33" t="s">
        <v>48</v>
      </c>
      <c r="N7" s="33" t="s">
        <v>101</v>
      </c>
      <c r="O7" s="33" t="s">
        <v>50</v>
      </c>
      <c r="P7" s="36" t="s">
        <v>102</v>
      </c>
    </row>
    <row r="8" spans="1:16" s="28" customFormat="1" ht="255" x14ac:dyDescent="0.25">
      <c r="A8" s="33">
        <v>10860</v>
      </c>
      <c r="B8" s="34" t="s">
        <v>59</v>
      </c>
      <c r="C8" s="33" t="s">
        <v>91</v>
      </c>
      <c r="D8" s="33">
        <v>150102</v>
      </c>
      <c r="E8" s="36" t="s">
        <v>103</v>
      </c>
      <c r="F8" s="33" t="s">
        <v>93</v>
      </c>
      <c r="G8" s="33">
        <v>2</v>
      </c>
      <c r="H8" s="35">
        <v>90563.04</v>
      </c>
      <c r="I8" s="35">
        <v>181126.08</v>
      </c>
      <c r="J8" s="33" t="s">
        <v>46</v>
      </c>
      <c r="K8" s="33" t="s">
        <v>47</v>
      </c>
      <c r="L8" s="33" t="s">
        <v>47</v>
      </c>
      <c r="M8" s="33" t="s">
        <v>48</v>
      </c>
      <c r="N8" s="33" t="s">
        <v>104</v>
      </c>
      <c r="O8" s="33" t="s">
        <v>50</v>
      </c>
      <c r="P8" s="36" t="s">
        <v>105</v>
      </c>
    </row>
    <row r="9" spans="1:16" s="28" customFormat="1" ht="114.75" x14ac:dyDescent="0.25">
      <c r="A9" s="33">
        <v>10861</v>
      </c>
      <c r="B9" s="34" t="s">
        <v>59</v>
      </c>
      <c r="C9" s="33" t="s">
        <v>91</v>
      </c>
      <c r="D9" s="33">
        <v>150102</v>
      </c>
      <c r="E9" s="36" t="s">
        <v>106</v>
      </c>
      <c r="F9" s="33" t="s">
        <v>98</v>
      </c>
      <c r="G9" s="33">
        <v>2</v>
      </c>
      <c r="H9" s="35">
        <v>4491.3599999999997</v>
      </c>
      <c r="I9" s="35">
        <v>8982.7199999999993</v>
      </c>
      <c r="J9" s="33" t="s">
        <v>46</v>
      </c>
      <c r="K9" s="33" t="s">
        <v>47</v>
      </c>
      <c r="L9" s="33" t="s">
        <v>47</v>
      </c>
      <c r="M9" s="33" t="s">
        <v>48</v>
      </c>
      <c r="N9" s="33" t="s">
        <v>101</v>
      </c>
      <c r="O9" s="33" t="s">
        <v>50</v>
      </c>
      <c r="P9" s="36" t="s">
        <v>107</v>
      </c>
    </row>
    <row r="10" spans="1:16" x14ac:dyDescent="0.25">
      <c r="A10" s="24"/>
      <c r="B10" s="24"/>
      <c r="C10" s="25"/>
      <c r="D10" s="24"/>
      <c r="E10" s="24"/>
      <c r="F10" s="24"/>
      <c r="G10" s="24"/>
      <c r="H10" s="26" t="s">
        <v>68</v>
      </c>
      <c r="I10" s="27">
        <f>SUM(I2:I9)</f>
        <v>458804.98</v>
      </c>
      <c r="J10" s="24"/>
      <c r="K10" s="24"/>
      <c r="L10" s="24"/>
      <c r="M10" s="24"/>
      <c r="N10" s="24"/>
      <c r="O10" s="24"/>
      <c r="P10" s="24"/>
    </row>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I4" sqref="I4"/>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8" width="11.85546875" customWidth="1"/>
    <col min="9" max="9" width="13.71093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165.75" x14ac:dyDescent="0.25">
      <c r="A2" s="33">
        <v>10580</v>
      </c>
      <c r="B2" s="34" t="s">
        <v>42</v>
      </c>
      <c r="C2" s="33" t="s">
        <v>109</v>
      </c>
      <c r="D2" s="33">
        <v>66338</v>
      </c>
      <c r="E2" s="36" t="s">
        <v>110</v>
      </c>
      <c r="F2" s="33" t="s">
        <v>62</v>
      </c>
      <c r="G2" s="33">
        <v>2</v>
      </c>
      <c r="H2" s="35">
        <v>2880</v>
      </c>
      <c r="I2" s="35">
        <v>5760</v>
      </c>
      <c r="J2" s="33" t="s">
        <v>46</v>
      </c>
      <c r="K2" s="33" t="s">
        <v>47</v>
      </c>
      <c r="L2" s="33" t="s">
        <v>47</v>
      </c>
      <c r="M2" s="33" t="s">
        <v>48</v>
      </c>
      <c r="N2" s="33" t="s">
        <v>49</v>
      </c>
      <c r="O2" s="33" t="s">
        <v>50</v>
      </c>
      <c r="P2" s="36" t="s">
        <v>111</v>
      </c>
    </row>
    <row r="3" spans="1:16" s="28" customFormat="1" ht="191.25" x14ac:dyDescent="0.25">
      <c r="A3" s="33">
        <v>10581</v>
      </c>
      <c r="B3" s="34" t="s">
        <v>42</v>
      </c>
      <c r="C3" s="33" t="s">
        <v>109</v>
      </c>
      <c r="D3" s="33">
        <v>150648</v>
      </c>
      <c r="E3" s="36" t="s">
        <v>112</v>
      </c>
      <c r="F3" s="33" t="s">
        <v>62</v>
      </c>
      <c r="G3" s="33">
        <v>1</v>
      </c>
      <c r="H3" s="35">
        <v>24480</v>
      </c>
      <c r="I3" s="35">
        <v>24480</v>
      </c>
      <c r="J3" s="33" t="s">
        <v>46</v>
      </c>
      <c r="K3" s="33" t="s">
        <v>47</v>
      </c>
      <c r="L3" s="33" t="s">
        <v>47</v>
      </c>
      <c r="M3" s="33" t="s">
        <v>48</v>
      </c>
      <c r="N3" s="33" t="s">
        <v>49</v>
      </c>
      <c r="O3" s="33" t="s">
        <v>50</v>
      </c>
      <c r="P3" s="36" t="s">
        <v>113</v>
      </c>
    </row>
    <row r="4" spans="1:16" x14ac:dyDescent="0.25">
      <c r="A4" s="24"/>
      <c r="B4" s="24"/>
      <c r="C4" s="25"/>
      <c r="D4" s="24"/>
      <c r="E4" s="24"/>
      <c r="F4" s="24"/>
      <c r="G4" s="24"/>
      <c r="H4" s="26" t="s">
        <v>68</v>
      </c>
      <c r="I4" s="27">
        <f>SUM(I2:I3)</f>
        <v>30240</v>
      </c>
      <c r="J4" s="24"/>
      <c r="K4" s="24"/>
      <c r="L4" s="24"/>
      <c r="M4" s="24"/>
      <c r="N4" s="24"/>
      <c r="O4" s="24"/>
      <c r="P4" s="24"/>
    </row>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
  <sheetViews>
    <sheetView workbookViewId="0">
      <selection activeCell="I3" sqref="I3"/>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8" width="11.85546875" customWidth="1"/>
    <col min="9" max="9" width="13.71093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102" x14ac:dyDescent="0.25">
      <c r="A2" s="33">
        <v>10862</v>
      </c>
      <c r="B2" s="34" t="s">
        <v>59</v>
      </c>
      <c r="C2" s="33" t="s">
        <v>91</v>
      </c>
      <c r="D2" s="33">
        <v>206991</v>
      </c>
      <c r="E2" s="36" t="s">
        <v>124</v>
      </c>
      <c r="F2" s="33" t="s">
        <v>62</v>
      </c>
      <c r="G2" s="33">
        <v>1</v>
      </c>
      <c r="H2" s="35">
        <v>316.8</v>
      </c>
      <c r="I2" s="35">
        <v>316.8</v>
      </c>
      <c r="J2" s="33" t="s">
        <v>46</v>
      </c>
      <c r="K2" s="33" t="s">
        <v>47</v>
      </c>
      <c r="L2" s="33" t="s">
        <v>47</v>
      </c>
      <c r="M2" s="33" t="s">
        <v>48</v>
      </c>
      <c r="N2" s="33" t="s">
        <v>104</v>
      </c>
      <c r="O2" s="33" t="s">
        <v>50</v>
      </c>
      <c r="P2" s="36" t="s">
        <v>125</v>
      </c>
    </row>
    <row r="3" spans="1:16" x14ac:dyDescent="0.25">
      <c r="A3" s="24"/>
      <c r="B3" s="24"/>
      <c r="C3" s="25"/>
      <c r="D3" s="24"/>
      <c r="E3" s="24"/>
      <c r="F3" s="24"/>
      <c r="G3" s="24"/>
      <c r="H3" s="26" t="s">
        <v>68</v>
      </c>
      <c r="I3" s="27">
        <f>SUM(I2:I2)</f>
        <v>316.8</v>
      </c>
      <c r="J3" s="24"/>
      <c r="K3" s="24"/>
      <c r="L3" s="24"/>
      <c r="M3" s="24"/>
      <c r="N3" s="24"/>
      <c r="O3" s="24"/>
      <c r="P3" s="24"/>
    </row>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
  <sheetViews>
    <sheetView workbookViewId="0">
      <selection activeCell="I3" sqref="I3"/>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8" width="11.85546875" customWidth="1"/>
    <col min="9" max="9" width="13.71093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76.5" x14ac:dyDescent="0.25">
      <c r="A2" s="33">
        <v>10863</v>
      </c>
      <c r="B2" s="34" t="s">
        <v>59</v>
      </c>
      <c r="C2" s="33" t="s">
        <v>91</v>
      </c>
      <c r="D2" s="33">
        <v>150937</v>
      </c>
      <c r="E2" s="36" t="s">
        <v>127</v>
      </c>
      <c r="F2" s="33" t="s">
        <v>62</v>
      </c>
      <c r="G2" s="33">
        <v>1</v>
      </c>
      <c r="H2" s="35">
        <v>1223.27</v>
      </c>
      <c r="I2" s="35">
        <v>1223.27</v>
      </c>
      <c r="J2" s="33" t="s">
        <v>46</v>
      </c>
      <c r="K2" s="33" t="s">
        <v>47</v>
      </c>
      <c r="L2" s="33" t="s">
        <v>47</v>
      </c>
      <c r="M2" s="33" t="s">
        <v>48</v>
      </c>
      <c r="N2" s="33" t="s">
        <v>49</v>
      </c>
      <c r="O2" s="33" t="s">
        <v>50</v>
      </c>
      <c r="P2" s="36" t="s">
        <v>65</v>
      </c>
    </row>
    <row r="3" spans="1:16" x14ac:dyDescent="0.25">
      <c r="A3" s="24"/>
      <c r="B3" s="24"/>
      <c r="C3" s="25"/>
      <c r="D3" s="24"/>
      <c r="E3" s="24"/>
      <c r="F3" s="24"/>
      <c r="G3" s="24"/>
      <c r="H3" s="26" t="s">
        <v>68</v>
      </c>
      <c r="I3" s="27">
        <f>SUM(I2:I2)</f>
        <v>1223.27</v>
      </c>
      <c r="J3" s="24"/>
      <c r="K3" s="24"/>
      <c r="L3" s="24"/>
      <c r="M3" s="24"/>
      <c r="N3" s="24"/>
      <c r="O3" s="24"/>
      <c r="P3" s="24"/>
    </row>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3"/>
  <sheetViews>
    <sheetView workbookViewId="0">
      <selection activeCell="E17" sqref="E17"/>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8" width="11.85546875" customWidth="1"/>
    <col min="9" max="9" width="13.71093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38.25" x14ac:dyDescent="0.25">
      <c r="A2" s="33">
        <v>10864</v>
      </c>
      <c r="B2" s="34" t="s">
        <v>59</v>
      </c>
      <c r="C2" s="33" t="s">
        <v>91</v>
      </c>
      <c r="D2" s="33">
        <v>450440</v>
      </c>
      <c r="E2" s="36" t="s">
        <v>129</v>
      </c>
      <c r="F2" s="33" t="s">
        <v>73</v>
      </c>
      <c r="G2" s="33">
        <v>1</v>
      </c>
      <c r="H2" s="35">
        <v>50</v>
      </c>
      <c r="I2" s="35">
        <v>50</v>
      </c>
      <c r="J2" s="33" t="s">
        <v>46</v>
      </c>
      <c r="K2" s="33" t="s">
        <v>47</v>
      </c>
      <c r="L2" s="33" t="s">
        <v>47</v>
      </c>
      <c r="M2" s="33" t="s">
        <v>48</v>
      </c>
      <c r="N2" s="33" t="s">
        <v>101</v>
      </c>
      <c r="O2" s="33" t="s">
        <v>50</v>
      </c>
      <c r="P2" s="36" t="s">
        <v>130</v>
      </c>
    </row>
    <row r="3" spans="1:16" x14ac:dyDescent="0.25">
      <c r="A3" s="24"/>
      <c r="B3" s="24"/>
      <c r="C3" s="25"/>
      <c r="D3" s="24"/>
      <c r="E3" s="24"/>
      <c r="F3" s="24"/>
      <c r="G3" s="24"/>
      <c r="H3" s="26" t="s">
        <v>68</v>
      </c>
      <c r="I3" s="27">
        <f>SUM(I2:I2)</f>
        <v>50</v>
      </c>
      <c r="J3" s="24"/>
      <c r="K3" s="24"/>
      <c r="L3" s="24"/>
      <c r="M3" s="24"/>
      <c r="N3" s="24"/>
      <c r="O3" s="24"/>
      <c r="P3" s="24"/>
    </row>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
  <sheetViews>
    <sheetView workbookViewId="0">
      <selection activeCell="L21" sqref="L21"/>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8" width="11.85546875" customWidth="1"/>
    <col min="9" max="9" width="13.71093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89.25" x14ac:dyDescent="0.25">
      <c r="A2" s="33">
        <v>10535</v>
      </c>
      <c r="B2" s="34" t="s">
        <v>42</v>
      </c>
      <c r="C2" s="33" t="s">
        <v>43</v>
      </c>
      <c r="D2" s="33">
        <v>26000</v>
      </c>
      <c r="E2" s="36" t="s">
        <v>132</v>
      </c>
      <c r="F2" s="33" t="s">
        <v>133</v>
      </c>
      <c r="G2" s="33">
        <v>1</v>
      </c>
      <c r="H2" s="35">
        <v>18000</v>
      </c>
      <c r="I2" s="35">
        <v>18000</v>
      </c>
      <c r="J2" s="33" t="s">
        <v>46</v>
      </c>
      <c r="K2" s="33" t="s">
        <v>47</v>
      </c>
      <c r="L2" s="33" t="s">
        <v>47</v>
      </c>
      <c r="M2" s="33" t="s">
        <v>48</v>
      </c>
      <c r="N2" s="33" t="s">
        <v>49</v>
      </c>
      <c r="O2" s="33" t="s">
        <v>134</v>
      </c>
      <c r="P2" s="36" t="s">
        <v>135</v>
      </c>
    </row>
    <row r="3" spans="1:16" s="28" customFormat="1" ht="51" x14ac:dyDescent="0.25">
      <c r="A3" s="33">
        <v>10537</v>
      </c>
      <c r="B3" s="34" t="s">
        <v>42</v>
      </c>
      <c r="C3" s="33" t="s">
        <v>43</v>
      </c>
      <c r="D3" s="33">
        <v>26000</v>
      </c>
      <c r="E3" s="36" t="s">
        <v>136</v>
      </c>
      <c r="F3" s="33" t="s">
        <v>133</v>
      </c>
      <c r="G3" s="33">
        <v>1</v>
      </c>
      <c r="H3" s="35">
        <v>2040</v>
      </c>
      <c r="I3" s="35">
        <v>2040</v>
      </c>
      <c r="J3" s="33" t="s">
        <v>46</v>
      </c>
      <c r="K3" s="33" t="s">
        <v>47</v>
      </c>
      <c r="L3" s="33" t="s">
        <v>47</v>
      </c>
      <c r="M3" s="33" t="s">
        <v>48</v>
      </c>
      <c r="N3" s="33" t="s">
        <v>49</v>
      </c>
      <c r="O3" s="33" t="s">
        <v>134</v>
      </c>
      <c r="P3" s="36" t="s">
        <v>137</v>
      </c>
    </row>
    <row r="4" spans="1:16" s="28" customFormat="1" ht="51" x14ac:dyDescent="0.25">
      <c r="A4" s="33">
        <v>10539</v>
      </c>
      <c r="B4" s="34" t="s">
        <v>42</v>
      </c>
      <c r="C4" s="33" t="s">
        <v>43</v>
      </c>
      <c r="D4" s="33">
        <v>26000</v>
      </c>
      <c r="E4" s="36" t="s">
        <v>138</v>
      </c>
      <c r="F4" s="33" t="s">
        <v>133</v>
      </c>
      <c r="G4" s="33">
        <v>1</v>
      </c>
      <c r="H4" s="35">
        <v>6000</v>
      </c>
      <c r="I4" s="35">
        <v>6000</v>
      </c>
      <c r="J4" s="33" t="s">
        <v>46</v>
      </c>
      <c r="K4" s="33" t="s">
        <v>47</v>
      </c>
      <c r="L4" s="33" t="s">
        <v>47</v>
      </c>
      <c r="M4" s="33" t="s">
        <v>48</v>
      </c>
      <c r="N4" s="33" t="s">
        <v>49</v>
      </c>
      <c r="O4" s="33" t="s">
        <v>134</v>
      </c>
      <c r="P4" s="36" t="s">
        <v>139</v>
      </c>
    </row>
    <row r="5" spans="1:16" s="28" customFormat="1" ht="242.25" x14ac:dyDescent="0.25">
      <c r="A5" s="33">
        <v>10541</v>
      </c>
      <c r="B5" s="34" t="s">
        <v>59</v>
      </c>
      <c r="C5" s="33" t="s">
        <v>91</v>
      </c>
      <c r="D5" s="33">
        <v>263427</v>
      </c>
      <c r="E5" s="36" t="s">
        <v>140</v>
      </c>
      <c r="F5" s="33" t="s">
        <v>62</v>
      </c>
      <c r="G5" s="33">
        <v>7</v>
      </c>
      <c r="H5" s="35">
        <v>7200</v>
      </c>
      <c r="I5" s="35">
        <v>50400</v>
      </c>
      <c r="J5" s="33" t="s">
        <v>46</v>
      </c>
      <c r="K5" s="33" t="s">
        <v>47</v>
      </c>
      <c r="L5" s="33" t="s">
        <v>47</v>
      </c>
      <c r="M5" s="33" t="s">
        <v>48</v>
      </c>
      <c r="N5" s="33" t="s">
        <v>49</v>
      </c>
      <c r="O5" s="33" t="s">
        <v>50</v>
      </c>
      <c r="P5" s="36" t="s">
        <v>141</v>
      </c>
    </row>
    <row r="6" spans="1:16" x14ac:dyDescent="0.25">
      <c r="A6" s="24"/>
      <c r="B6" s="24"/>
      <c r="C6" s="25"/>
      <c r="D6" s="24"/>
      <c r="E6" s="24"/>
      <c r="F6" s="24"/>
      <c r="G6" s="24"/>
      <c r="H6" s="26" t="s">
        <v>68</v>
      </c>
      <c r="I6" s="27">
        <f>SUM(I2:I5)</f>
        <v>76440</v>
      </c>
      <c r="J6" s="24"/>
      <c r="K6" s="24"/>
      <c r="L6" s="24"/>
      <c r="M6" s="24"/>
      <c r="N6" s="24"/>
      <c r="O6" s="24"/>
      <c r="P6" s="24"/>
    </row>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
  <sheetViews>
    <sheetView workbookViewId="0">
      <selection activeCell="E2" sqref="E2"/>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8" width="11.85546875" customWidth="1"/>
    <col min="9" max="9" width="13.71093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38.25" x14ac:dyDescent="0.25">
      <c r="A2" s="33">
        <v>10490</v>
      </c>
      <c r="B2" s="34" t="s">
        <v>59</v>
      </c>
      <c r="C2" s="33" t="s">
        <v>91</v>
      </c>
      <c r="D2" s="33">
        <v>25607</v>
      </c>
      <c r="E2" s="36" t="s">
        <v>148</v>
      </c>
      <c r="F2" s="33" t="s">
        <v>62</v>
      </c>
      <c r="G2" s="33">
        <v>1</v>
      </c>
      <c r="H2" s="35">
        <v>78000</v>
      </c>
      <c r="I2" s="35">
        <v>78000</v>
      </c>
      <c r="J2" s="33" t="s">
        <v>46</v>
      </c>
      <c r="K2" s="33" t="s">
        <v>47</v>
      </c>
      <c r="L2" s="33" t="s">
        <v>47</v>
      </c>
      <c r="M2" s="33" t="s">
        <v>48</v>
      </c>
      <c r="N2" s="33" t="s">
        <v>49</v>
      </c>
      <c r="O2" s="33" t="s">
        <v>146</v>
      </c>
      <c r="P2" s="36" t="s">
        <v>149</v>
      </c>
    </row>
    <row r="3" spans="1:16" x14ac:dyDescent="0.25">
      <c r="A3" s="24"/>
      <c r="B3" s="24"/>
      <c r="C3" s="25"/>
      <c r="D3" s="24"/>
      <c r="E3" s="24"/>
      <c r="F3" s="24"/>
      <c r="G3" s="24"/>
      <c r="H3" s="26" t="s">
        <v>68</v>
      </c>
      <c r="I3" s="27">
        <f>SUM(I2:I2)</f>
        <v>78000</v>
      </c>
      <c r="J3" s="24"/>
      <c r="K3" s="24"/>
      <c r="L3" s="24"/>
      <c r="M3" s="24"/>
      <c r="N3" s="24"/>
      <c r="O3" s="24"/>
      <c r="P3" s="24"/>
    </row>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22"/>
  <sheetViews>
    <sheetView topLeftCell="A17" workbookViewId="0">
      <selection activeCell="I22" sqref="I22"/>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8" width="11.85546875" customWidth="1"/>
    <col min="9" max="9" width="13.71093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38.25" x14ac:dyDescent="0.25">
      <c r="A2" s="33">
        <v>11221</v>
      </c>
      <c r="B2" s="34" t="s">
        <v>42</v>
      </c>
      <c r="C2" s="33" t="s">
        <v>109</v>
      </c>
      <c r="D2" s="33">
        <v>150980</v>
      </c>
      <c r="E2" s="36" t="s">
        <v>189</v>
      </c>
      <c r="F2" s="33" t="s">
        <v>62</v>
      </c>
      <c r="G2" s="33">
        <v>1</v>
      </c>
      <c r="H2" s="35">
        <v>355.2</v>
      </c>
      <c r="I2" s="35">
        <v>355.2</v>
      </c>
      <c r="J2" s="33" t="s">
        <v>46</v>
      </c>
      <c r="K2" s="33" t="s">
        <v>47</v>
      </c>
      <c r="L2" s="33" t="s">
        <v>47</v>
      </c>
      <c r="M2" s="33" t="s">
        <v>48</v>
      </c>
      <c r="N2" s="33" t="s">
        <v>49</v>
      </c>
      <c r="O2" s="33" t="s">
        <v>152</v>
      </c>
      <c r="P2" s="36" t="s">
        <v>190</v>
      </c>
    </row>
    <row r="3" spans="1:16" s="28" customFormat="1" ht="38.25" x14ac:dyDescent="0.25">
      <c r="A3" s="33">
        <v>11223</v>
      </c>
      <c r="B3" s="34" t="s">
        <v>42</v>
      </c>
      <c r="C3" s="33" t="s">
        <v>109</v>
      </c>
      <c r="D3" s="33">
        <v>106844</v>
      </c>
      <c r="E3" s="36" t="s">
        <v>191</v>
      </c>
      <c r="F3" s="33" t="s">
        <v>62</v>
      </c>
      <c r="G3" s="33">
        <v>1</v>
      </c>
      <c r="H3" s="35">
        <v>35520</v>
      </c>
      <c r="I3" s="35">
        <v>35520</v>
      </c>
      <c r="J3" s="33" t="s">
        <v>46</v>
      </c>
      <c r="K3" s="33" t="s">
        <v>47</v>
      </c>
      <c r="L3" s="33" t="s">
        <v>47</v>
      </c>
      <c r="M3" s="33" t="s">
        <v>48</v>
      </c>
      <c r="N3" s="33" t="s">
        <v>49</v>
      </c>
      <c r="O3" s="33" t="s">
        <v>152</v>
      </c>
      <c r="P3" s="36" t="s">
        <v>190</v>
      </c>
    </row>
    <row r="4" spans="1:16" s="28" customFormat="1" ht="102" x14ac:dyDescent="0.25">
      <c r="A4" s="33">
        <v>11225</v>
      </c>
      <c r="B4" s="34" t="s">
        <v>42</v>
      </c>
      <c r="C4" s="33" t="s">
        <v>109</v>
      </c>
      <c r="D4" s="33">
        <v>461979</v>
      </c>
      <c r="E4" s="36" t="s">
        <v>192</v>
      </c>
      <c r="F4" s="33" t="s">
        <v>62</v>
      </c>
      <c r="G4" s="33">
        <v>4</v>
      </c>
      <c r="H4" s="35">
        <v>1018.8</v>
      </c>
      <c r="I4" s="35">
        <v>4075.2</v>
      </c>
      <c r="J4" s="33" t="s">
        <v>46</v>
      </c>
      <c r="K4" s="33" t="s">
        <v>47</v>
      </c>
      <c r="L4" s="33" t="s">
        <v>47</v>
      </c>
      <c r="M4" s="33" t="s">
        <v>48</v>
      </c>
      <c r="N4" s="33" t="s">
        <v>49</v>
      </c>
      <c r="O4" s="33" t="s">
        <v>152</v>
      </c>
      <c r="P4" s="36" t="s">
        <v>190</v>
      </c>
    </row>
    <row r="5" spans="1:16" s="28" customFormat="1" ht="63.75" x14ac:dyDescent="0.25">
      <c r="A5" s="33">
        <v>11235</v>
      </c>
      <c r="B5" s="34" t="s">
        <v>59</v>
      </c>
      <c r="C5" s="33" t="s">
        <v>91</v>
      </c>
      <c r="D5" s="33">
        <v>462490</v>
      </c>
      <c r="E5" s="36" t="s">
        <v>193</v>
      </c>
      <c r="F5" s="33" t="s">
        <v>62</v>
      </c>
      <c r="G5" s="33">
        <v>1</v>
      </c>
      <c r="H5" s="35">
        <v>263.88</v>
      </c>
      <c r="I5" s="35">
        <v>263.88</v>
      </c>
      <c r="J5" s="33" t="s">
        <v>46</v>
      </c>
      <c r="K5" s="33" t="s">
        <v>47</v>
      </c>
      <c r="L5" s="33" t="s">
        <v>47</v>
      </c>
      <c r="M5" s="33" t="s">
        <v>48</v>
      </c>
      <c r="N5" s="33" t="s">
        <v>49</v>
      </c>
      <c r="O5" s="33" t="s">
        <v>152</v>
      </c>
      <c r="P5" s="36" t="s">
        <v>153</v>
      </c>
    </row>
    <row r="6" spans="1:16" s="28" customFormat="1" ht="25.5" x14ac:dyDescent="0.25">
      <c r="A6" s="33">
        <v>11238</v>
      </c>
      <c r="B6" s="34" t="s">
        <v>59</v>
      </c>
      <c r="C6" s="33" t="s">
        <v>91</v>
      </c>
      <c r="D6" s="33">
        <v>60526</v>
      </c>
      <c r="E6" s="36" t="s">
        <v>194</v>
      </c>
      <c r="F6" s="33" t="s">
        <v>62</v>
      </c>
      <c r="G6" s="33">
        <v>1</v>
      </c>
      <c r="H6" s="35">
        <v>7510.32</v>
      </c>
      <c r="I6" s="35">
        <v>7510.32</v>
      </c>
      <c r="J6" s="33" t="s">
        <v>46</v>
      </c>
      <c r="K6" s="33" t="s">
        <v>47</v>
      </c>
      <c r="L6" s="33" t="s">
        <v>47</v>
      </c>
      <c r="M6" s="33" t="s">
        <v>48</v>
      </c>
      <c r="N6" s="33" t="s">
        <v>49</v>
      </c>
      <c r="O6" s="33" t="s">
        <v>152</v>
      </c>
      <c r="P6" s="36" t="s">
        <v>153</v>
      </c>
    </row>
    <row r="7" spans="1:16" s="28" customFormat="1" ht="38.25" x14ac:dyDescent="0.25">
      <c r="A7" s="33">
        <v>11241</v>
      </c>
      <c r="B7" s="34" t="s">
        <v>59</v>
      </c>
      <c r="C7" s="33" t="s">
        <v>91</v>
      </c>
      <c r="D7" s="33">
        <v>60526</v>
      </c>
      <c r="E7" s="36" t="s">
        <v>195</v>
      </c>
      <c r="F7" s="33" t="s">
        <v>62</v>
      </c>
      <c r="G7" s="33">
        <v>1</v>
      </c>
      <c r="H7" s="35">
        <v>18600</v>
      </c>
      <c r="I7" s="35">
        <v>18600</v>
      </c>
      <c r="J7" s="33" t="s">
        <v>46</v>
      </c>
      <c r="K7" s="33" t="s">
        <v>47</v>
      </c>
      <c r="L7" s="33" t="s">
        <v>47</v>
      </c>
      <c r="M7" s="33" t="s">
        <v>48</v>
      </c>
      <c r="N7" s="33" t="s">
        <v>49</v>
      </c>
      <c r="O7" s="33" t="s">
        <v>152</v>
      </c>
      <c r="P7" s="36" t="s">
        <v>153</v>
      </c>
    </row>
    <row r="8" spans="1:16" s="28" customFormat="1" ht="76.5" x14ac:dyDescent="0.25">
      <c r="A8" s="33">
        <v>11242</v>
      </c>
      <c r="B8" s="34" t="s">
        <v>59</v>
      </c>
      <c r="C8" s="33" t="s">
        <v>91</v>
      </c>
      <c r="D8" s="33">
        <v>257104</v>
      </c>
      <c r="E8" s="36" t="s">
        <v>196</v>
      </c>
      <c r="F8" s="33" t="s">
        <v>62</v>
      </c>
      <c r="G8" s="33">
        <v>10</v>
      </c>
      <c r="H8" s="35">
        <v>156</v>
      </c>
      <c r="I8" s="35">
        <v>1560</v>
      </c>
      <c r="J8" s="33" t="s">
        <v>46</v>
      </c>
      <c r="K8" s="33" t="s">
        <v>47</v>
      </c>
      <c r="L8" s="33" t="s">
        <v>47</v>
      </c>
      <c r="M8" s="33" t="s">
        <v>48</v>
      </c>
      <c r="N8" s="33" t="s">
        <v>49</v>
      </c>
      <c r="O8" s="33" t="s">
        <v>152</v>
      </c>
      <c r="P8" s="36" t="s">
        <v>153</v>
      </c>
    </row>
    <row r="9" spans="1:16" s="28" customFormat="1" ht="76.5" x14ac:dyDescent="0.25">
      <c r="A9" s="33">
        <v>11245</v>
      </c>
      <c r="B9" s="34" t="s">
        <v>59</v>
      </c>
      <c r="C9" s="33" t="s">
        <v>91</v>
      </c>
      <c r="D9" s="33">
        <v>30031</v>
      </c>
      <c r="E9" s="36" t="s">
        <v>197</v>
      </c>
      <c r="F9" s="33" t="s">
        <v>62</v>
      </c>
      <c r="G9" s="33">
        <v>1</v>
      </c>
      <c r="H9" s="35">
        <v>406.8</v>
      </c>
      <c r="I9" s="35">
        <v>406.8</v>
      </c>
      <c r="J9" s="33" t="s">
        <v>46</v>
      </c>
      <c r="K9" s="33" t="s">
        <v>47</v>
      </c>
      <c r="L9" s="33" t="s">
        <v>47</v>
      </c>
      <c r="M9" s="33" t="s">
        <v>48</v>
      </c>
      <c r="N9" s="33" t="s">
        <v>49</v>
      </c>
      <c r="O9" s="33" t="s">
        <v>152</v>
      </c>
      <c r="P9" s="36" t="s">
        <v>153</v>
      </c>
    </row>
    <row r="10" spans="1:16" s="28" customFormat="1" ht="89.25" x14ac:dyDescent="0.25">
      <c r="A10" s="33">
        <v>11248</v>
      </c>
      <c r="B10" s="34" t="s">
        <v>59</v>
      </c>
      <c r="C10" s="33" t="s">
        <v>91</v>
      </c>
      <c r="D10" s="33">
        <v>463659</v>
      </c>
      <c r="E10" s="36" t="s">
        <v>198</v>
      </c>
      <c r="F10" s="33" t="s">
        <v>62</v>
      </c>
      <c r="G10" s="33">
        <v>1</v>
      </c>
      <c r="H10" s="35">
        <v>3398.16</v>
      </c>
      <c r="I10" s="35">
        <v>3398.16</v>
      </c>
      <c r="J10" s="33" t="s">
        <v>46</v>
      </c>
      <c r="K10" s="33" t="s">
        <v>47</v>
      </c>
      <c r="L10" s="33" t="s">
        <v>47</v>
      </c>
      <c r="M10" s="33" t="s">
        <v>48</v>
      </c>
      <c r="N10" s="33" t="s">
        <v>49</v>
      </c>
      <c r="O10" s="33" t="s">
        <v>152</v>
      </c>
      <c r="P10" s="36" t="s">
        <v>153</v>
      </c>
    </row>
    <row r="11" spans="1:16" s="28" customFormat="1" ht="102" x14ac:dyDescent="0.25">
      <c r="A11" s="33">
        <v>11249</v>
      </c>
      <c r="B11" s="34" t="s">
        <v>59</v>
      </c>
      <c r="C11" s="33" t="s">
        <v>91</v>
      </c>
      <c r="D11" s="33">
        <v>463659</v>
      </c>
      <c r="E11" s="36" t="s">
        <v>199</v>
      </c>
      <c r="F11" s="33" t="s">
        <v>62</v>
      </c>
      <c r="G11" s="33">
        <v>1</v>
      </c>
      <c r="H11" s="35">
        <v>421.68</v>
      </c>
      <c r="I11" s="35">
        <v>421.68</v>
      </c>
      <c r="J11" s="33" t="s">
        <v>46</v>
      </c>
      <c r="K11" s="33" t="s">
        <v>47</v>
      </c>
      <c r="L11" s="33" t="s">
        <v>47</v>
      </c>
      <c r="M11" s="33" t="s">
        <v>48</v>
      </c>
      <c r="N11" s="33" t="s">
        <v>49</v>
      </c>
      <c r="O11" s="33" t="s">
        <v>152</v>
      </c>
      <c r="P11" s="36" t="s">
        <v>200</v>
      </c>
    </row>
    <row r="12" spans="1:16" s="28" customFormat="1" ht="102" x14ac:dyDescent="0.25">
      <c r="A12" s="33">
        <v>11250</v>
      </c>
      <c r="B12" s="34" t="s">
        <v>59</v>
      </c>
      <c r="C12" s="33" t="s">
        <v>91</v>
      </c>
      <c r="D12" s="33">
        <v>463659</v>
      </c>
      <c r="E12" s="36" t="s">
        <v>201</v>
      </c>
      <c r="F12" s="33" t="s">
        <v>62</v>
      </c>
      <c r="G12" s="33">
        <v>1</v>
      </c>
      <c r="H12" s="35">
        <v>420</v>
      </c>
      <c r="I12" s="35">
        <v>420</v>
      </c>
      <c r="J12" s="33" t="s">
        <v>46</v>
      </c>
      <c r="K12" s="33" t="s">
        <v>47</v>
      </c>
      <c r="L12" s="33" t="s">
        <v>47</v>
      </c>
      <c r="M12" s="33" t="s">
        <v>48</v>
      </c>
      <c r="N12" s="33" t="s">
        <v>49</v>
      </c>
      <c r="O12" s="33" t="s">
        <v>152</v>
      </c>
      <c r="P12" s="36" t="s">
        <v>153</v>
      </c>
    </row>
    <row r="13" spans="1:16" s="28" customFormat="1" ht="102" x14ac:dyDescent="0.25">
      <c r="A13" s="33">
        <v>11251</v>
      </c>
      <c r="B13" s="34" t="s">
        <v>59</v>
      </c>
      <c r="C13" s="33" t="s">
        <v>91</v>
      </c>
      <c r="D13" s="33">
        <v>463659</v>
      </c>
      <c r="E13" s="36" t="s">
        <v>202</v>
      </c>
      <c r="F13" s="33" t="s">
        <v>62</v>
      </c>
      <c r="G13" s="33">
        <v>1</v>
      </c>
      <c r="H13" s="35">
        <v>483</v>
      </c>
      <c r="I13" s="35">
        <v>483</v>
      </c>
      <c r="J13" s="33" t="s">
        <v>46</v>
      </c>
      <c r="K13" s="33" t="s">
        <v>47</v>
      </c>
      <c r="L13" s="33" t="s">
        <v>47</v>
      </c>
      <c r="M13" s="33" t="s">
        <v>48</v>
      </c>
      <c r="N13" s="33" t="s">
        <v>49</v>
      </c>
      <c r="O13" s="33" t="s">
        <v>152</v>
      </c>
      <c r="P13" s="36" t="s">
        <v>153</v>
      </c>
    </row>
    <row r="14" spans="1:16" s="28" customFormat="1" ht="102" x14ac:dyDescent="0.25">
      <c r="A14" s="33">
        <v>11252</v>
      </c>
      <c r="B14" s="34" t="s">
        <v>59</v>
      </c>
      <c r="C14" s="33" t="s">
        <v>91</v>
      </c>
      <c r="D14" s="33">
        <v>463659</v>
      </c>
      <c r="E14" s="36" t="s">
        <v>203</v>
      </c>
      <c r="F14" s="33" t="s">
        <v>62</v>
      </c>
      <c r="G14" s="33">
        <v>1</v>
      </c>
      <c r="H14" s="35">
        <v>309.12</v>
      </c>
      <c r="I14" s="35">
        <v>309.12</v>
      </c>
      <c r="J14" s="33" t="s">
        <v>46</v>
      </c>
      <c r="K14" s="33" t="s">
        <v>47</v>
      </c>
      <c r="L14" s="33" t="s">
        <v>47</v>
      </c>
      <c r="M14" s="33" t="s">
        <v>48</v>
      </c>
      <c r="N14" s="33" t="s">
        <v>49</v>
      </c>
      <c r="O14" s="33" t="s">
        <v>152</v>
      </c>
      <c r="P14" s="36" t="s">
        <v>204</v>
      </c>
    </row>
    <row r="15" spans="1:16" s="28" customFormat="1" ht="12.75" x14ac:dyDescent="0.25">
      <c r="A15" s="33">
        <v>11283</v>
      </c>
      <c r="B15" s="34" t="s">
        <v>42</v>
      </c>
      <c r="C15" s="33" t="s">
        <v>43</v>
      </c>
      <c r="D15" s="33">
        <v>24333</v>
      </c>
      <c r="E15" s="36" t="s">
        <v>205</v>
      </c>
      <c r="F15" s="33" t="s">
        <v>45</v>
      </c>
      <c r="G15" s="33">
        <v>1</v>
      </c>
      <c r="H15" s="35">
        <v>5000</v>
      </c>
      <c r="I15" s="35">
        <v>5000</v>
      </c>
      <c r="J15" s="33" t="s">
        <v>46</v>
      </c>
      <c r="K15" s="33" t="s">
        <v>47</v>
      </c>
      <c r="L15" s="33" t="s">
        <v>47</v>
      </c>
      <c r="M15" s="33" t="s">
        <v>48</v>
      </c>
      <c r="N15" s="33" t="s">
        <v>49</v>
      </c>
      <c r="O15" s="33" t="s">
        <v>152</v>
      </c>
      <c r="P15" s="36" t="s">
        <v>150</v>
      </c>
    </row>
    <row r="16" spans="1:16" s="28" customFormat="1" ht="25.5" x14ac:dyDescent="0.25">
      <c r="A16" s="33">
        <v>11290</v>
      </c>
      <c r="B16" s="34" t="s">
        <v>42</v>
      </c>
      <c r="C16" s="33" t="s">
        <v>43</v>
      </c>
      <c r="D16" s="33">
        <v>24333</v>
      </c>
      <c r="E16" s="36" t="s">
        <v>206</v>
      </c>
      <c r="F16" s="33" t="s">
        <v>119</v>
      </c>
      <c r="G16" s="33">
        <v>1</v>
      </c>
      <c r="H16" s="35">
        <v>898.8</v>
      </c>
      <c r="I16" s="35">
        <v>898.8</v>
      </c>
      <c r="J16" s="33" t="s">
        <v>46</v>
      </c>
      <c r="K16" s="33" t="s">
        <v>47</v>
      </c>
      <c r="L16" s="33" t="s">
        <v>47</v>
      </c>
      <c r="M16" s="33" t="s">
        <v>48</v>
      </c>
      <c r="N16" s="33" t="s">
        <v>49</v>
      </c>
      <c r="O16" s="33" t="s">
        <v>152</v>
      </c>
      <c r="P16" s="36" t="s">
        <v>207</v>
      </c>
    </row>
    <row r="17" spans="1:16" s="28" customFormat="1" ht="38.25" x14ac:dyDescent="0.25">
      <c r="A17" s="33">
        <v>11334</v>
      </c>
      <c r="B17" s="34" t="s">
        <v>42</v>
      </c>
      <c r="C17" s="33" t="s">
        <v>109</v>
      </c>
      <c r="D17" s="33">
        <v>462266</v>
      </c>
      <c r="E17" s="36" t="s">
        <v>208</v>
      </c>
      <c r="F17" s="33" t="s">
        <v>62</v>
      </c>
      <c r="G17" s="33">
        <v>1</v>
      </c>
      <c r="H17" s="35">
        <v>24516</v>
      </c>
      <c r="I17" s="35">
        <v>24516</v>
      </c>
      <c r="J17" s="33" t="s">
        <v>46</v>
      </c>
      <c r="K17" s="33" t="s">
        <v>47</v>
      </c>
      <c r="L17" s="33" t="s">
        <v>47</v>
      </c>
      <c r="M17" s="33" t="s">
        <v>48</v>
      </c>
      <c r="N17" s="33" t="s">
        <v>49</v>
      </c>
      <c r="O17" s="33" t="s">
        <v>209</v>
      </c>
      <c r="P17" s="36" t="s">
        <v>210</v>
      </c>
    </row>
    <row r="18" spans="1:16" s="28" customFormat="1" ht="114.75" x14ac:dyDescent="0.25">
      <c r="A18" s="33">
        <v>11335</v>
      </c>
      <c r="B18" s="34" t="s">
        <v>42</v>
      </c>
      <c r="C18" s="33" t="s">
        <v>109</v>
      </c>
      <c r="D18" s="33">
        <v>204883</v>
      </c>
      <c r="E18" s="36" t="s">
        <v>211</v>
      </c>
      <c r="F18" s="33" t="s">
        <v>62</v>
      </c>
      <c r="G18" s="33">
        <v>1</v>
      </c>
      <c r="H18" s="35">
        <v>190.51</v>
      </c>
      <c r="I18" s="35">
        <v>190.51</v>
      </c>
      <c r="J18" s="33" t="s">
        <v>46</v>
      </c>
      <c r="K18" s="33" t="s">
        <v>47</v>
      </c>
      <c r="L18" s="33" t="s">
        <v>47</v>
      </c>
      <c r="M18" s="33" t="s">
        <v>48</v>
      </c>
      <c r="N18" s="33" t="s">
        <v>49</v>
      </c>
      <c r="O18" s="33" t="s">
        <v>209</v>
      </c>
      <c r="P18" s="36" t="s">
        <v>212</v>
      </c>
    </row>
    <row r="19" spans="1:16" s="28" customFormat="1" ht="102" x14ac:dyDescent="0.25">
      <c r="A19" s="33">
        <v>11336</v>
      </c>
      <c r="B19" s="34" t="s">
        <v>42</v>
      </c>
      <c r="C19" s="33" t="s">
        <v>109</v>
      </c>
      <c r="D19" s="33">
        <v>455608</v>
      </c>
      <c r="E19" s="36" t="s">
        <v>213</v>
      </c>
      <c r="F19" s="33" t="s">
        <v>62</v>
      </c>
      <c r="G19" s="33">
        <v>1</v>
      </c>
      <c r="H19" s="35">
        <v>497.66</v>
      </c>
      <c r="I19" s="35">
        <v>497.66</v>
      </c>
      <c r="J19" s="33" t="s">
        <v>46</v>
      </c>
      <c r="K19" s="33" t="s">
        <v>47</v>
      </c>
      <c r="L19" s="33" t="s">
        <v>47</v>
      </c>
      <c r="M19" s="33" t="s">
        <v>48</v>
      </c>
      <c r="N19" s="33" t="s">
        <v>49</v>
      </c>
      <c r="O19" s="33" t="s">
        <v>209</v>
      </c>
      <c r="P19" s="36" t="s">
        <v>212</v>
      </c>
    </row>
    <row r="20" spans="1:16" s="28" customFormat="1" ht="89.25" x14ac:dyDescent="0.25">
      <c r="A20" s="33">
        <v>11356</v>
      </c>
      <c r="B20" s="34" t="s">
        <v>59</v>
      </c>
      <c r="C20" s="33" t="s">
        <v>91</v>
      </c>
      <c r="D20" s="33">
        <v>463246</v>
      </c>
      <c r="E20" s="36" t="s">
        <v>214</v>
      </c>
      <c r="F20" s="33" t="s">
        <v>62</v>
      </c>
      <c r="G20" s="33">
        <v>1</v>
      </c>
      <c r="H20" s="35">
        <v>77.88</v>
      </c>
      <c r="I20" s="35">
        <v>77.88</v>
      </c>
      <c r="J20" s="33" t="s">
        <v>46</v>
      </c>
      <c r="K20" s="33" t="s">
        <v>47</v>
      </c>
      <c r="L20" s="33" t="s">
        <v>47</v>
      </c>
      <c r="M20" s="33" t="s">
        <v>48</v>
      </c>
      <c r="N20" s="33" t="s">
        <v>49</v>
      </c>
      <c r="O20" s="33" t="s">
        <v>209</v>
      </c>
      <c r="P20" s="36" t="s">
        <v>215</v>
      </c>
    </row>
    <row r="21" spans="1:16" s="28" customFormat="1" ht="178.5" x14ac:dyDescent="0.25">
      <c r="A21" s="33">
        <v>11357</v>
      </c>
      <c r="B21" s="34" t="s">
        <v>59</v>
      </c>
      <c r="C21" s="33" t="s">
        <v>91</v>
      </c>
      <c r="D21" s="33">
        <v>224517</v>
      </c>
      <c r="E21" s="36" t="s">
        <v>216</v>
      </c>
      <c r="F21" s="33" t="s">
        <v>62</v>
      </c>
      <c r="G21" s="33">
        <v>1</v>
      </c>
      <c r="H21" s="35">
        <v>2994</v>
      </c>
      <c r="I21" s="35">
        <v>2994</v>
      </c>
      <c r="J21" s="33" t="s">
        <v>46</v>
      </c>
      <c r="K21" s="33" t="s">
        <v>47</v>
      </c>
      <c r="L21" s="33" t="s">
        <v>47</v>
      </c>
      <c r="M21" s="33" t="s">
        <v>48</v>
      </c>
      <c r="N21" s="33" t="s">
        <v>49</v>
      </c>
      <c r="O21" s="33" t="s">
        <v>209</v>
      </c>
      <c r="P21" s="36" t="s">
        <v>215</v>
      </c>
    </row>
    <row r="22" spans="1:16" x14ac:dyDescent="0.25">
      <c r="A22" s="24"/>
      <c r="B22" s="24"/>
      <c r="C22" s="25"/>
      <c r="D22" s="24"/>
      <c r="E22" s="24"/>
      <c r="F22" s="24"/>
      <c r="G22" s="24"/>
      <c r="H22" s="26" t="s">
        <v>68</v>
      </c>
      <c r="I22" s="27">
        <f>SUM(I2:I21)</f>
        <v>107498.20999999999</v>
      </c>
      <c r="J22" s="24"/>
      <c r="K22" s="24"/>
      <c r="L22" s="24"/>
      <c r="M22" s="24"/>
      <c r="N22" s="24"/>
      <c r="O22" s="24"/>
      <c r="P22" s="24"/>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workbookViewId="0">
      <selection sqref="A1:XFD1048576"/>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9" width="11.855468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76.5" x14ac:dyDescent="0.25">
      <c r="A2" s="33">
        <v>10867</v>
      </c>
      <c r="B2" s="34" t="s">
        <v>59</v>
      </c>
      <c r="C2" s="33" t="s">
        <v>60</v>
      </c>
      <c r="D2" s="33">
        <v>434257</v>
      </c>
      <c r="E2" s="36" t="s">
        <v>61</v>
      </c>
      <c r="F2" s="33" t="s">
        <v>62</v>
      </c>
      <c r="G2" s="33">
        <v>46</v>
      </c>
      <c r="H2" s="35">
        <v>28.8</v>
      </c>
      <c r="I2" s="35">
        <v>1324.8</v>
      </c>
      <c r="J2" s="33" t="s">
        <v>63</v>
      </c>
      <c r="K2" s="33" t="s">
        <v>47</v>
      </c>
      <c r="L2" s="33" t="s">
        <v>47</v>
      </c>
      <c r="M2" s="33" t="s">
        <v>48</v>
      </c>
      <c r="N2" s="33" t="s">
        <v>49</v>
      </c>
      <c r="O2" s="33" t="s">
        <v>64</v>
      </c>
      <c r="P2" s="36" t="s">
        <v>65</v>
      </c>
    </row>
    <row r="3" spans="1:16" s="28" customFormat="1" ht="63.75" x14ac:dyDescent="0.25">
      <c r="A3" s="33">
        <v>10868</v>
      </c>
      <c r="B3" s="34" t="s">
        <v>59</v>
      </c>
      <c r="C3" s="33" t="s">
        <v>60</v>
      </c>
      <c r="D3" s="33">
        <v>424759</v>
      </c>
      <c r="E3" s="36" t="s">
        <v>66</v>
      </c>
      <c r="F3" s="33" t="s">
        <v>62</v>
      </c>
      <c r="G3" s="33">
        <v>20</v>
      </c>
      <c r="H3" s="35">
        <v>187.2</v>
      </c>
      <c r="I3" s="35">
        <v>3744</v>
      </c>
      <c r="J3" s="33" t="s">
        <v>63</v>
      </c>
      <c r="K3" s="33" t="s">
        <v>47</v>
      </c>
      <c r="L3" s="33" t="s">
        <v>47</v>
      </c>
      <c r="M3" s="33" t="s">
        <v>48</v>
      </c>
      <c r="N3" s="33" t="s">
        <v>49</v>
      </c>
      <c r="O3" s="33" t="s">
        <v>64</v>
      </c>
      <c r="P3" s="36" t="s">
        <v>65</v>
      </c>
    </row>
    <row r="4" spans="1:16" s="28" customFormat="1" ht="63.75" x14ac:dyDescent="0.25">
      <c r="A4" s="33">
        <v>10869</v>
      </c>
      <c r="B4" s="34" t="s">
        <v>59</v>
      </c>
      <c r="C4" s="33" t="s">
        <v>60</v>
      </c>
      <c r="D4" s="33">
        <v>420641</v>
      </c>
      <c r="E4" s="36" t="s">
        <v>67</v>
      </c>
      <c r="F4" s="33" t="s">
        <v>62</v>
      </c>
      <c r="G4" s="33">
        <v>20</v>
      </c>
      <c r="H4" s="35">
        <v>187.2</v>
      </c>
      <c r="I4" s="35">
        <v>3744</v>
      </c>
      <c r="J4" s="33" t="s">
        <v>63</v>
      </c>
      <c r="K4" s="33" t="s">
        <v>47</v>
      </c>
      <c r="L4" s="33" t="s">
        <v>47</v>
      </c>
      <c r="M4" s="33" t="s">
        <v>48</v>
      </c>
      <c r="N4" s="33" t="s">
        <v>49</v>
      </c>
      <c r="O4" s="33" t="s">
        <v>64</v>
      </c>
      <c r="P4" s="36" t="s">
        <v>65</v>
      </c>
    </row>
    <row r="5" spans="1:16" x14ac:dyDescent="0.25">
      <c r="A5" s="24"/>
      <c r="B5" s="24"/>
      <c r="C5" s="25"/>
      <c r="D5" s="24"/>
      <c r="E5" s="24"/>
      <c r="F5" s="24"/>
      <c r="G5" s="24"/>
      <c r="H5" s="26" t="s">
        <v>68</v>
      </c>
      <c r="I5" s="27">
        <f>SUM(I2:I4)</f>
        <v>8812.7999999999993</v>
      </c>
      <c r="J5" s="24"/>
      <c r="K5" s="24"/>
      <c r="L5" s="24"/>
      <c r="M5" s="24"/>
      <c r="N5" s="24"/>
      <c r="O5" s="24"/>
      <c r="P5" s="24"/>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workbookViewId="0">
      <selection activeCell="C30" sqref="C30"/>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9" width="11.855468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51" x14ac:dyDescent="0.25">
      <c r="A2" s="33">
        <v>11130</v>
      </c>
      <c r="B2" s="34" t="s">
        <v>59</v>
      </c>
      <c r="C2" s="33" t="s">
        <v>60</v>
      </c>
      <c r="D2" s="33">
        <v>47643</v>
      </c>
      <c r="E2" s="36" t="s">
        <v>70</v>
      </c>
      <c r="F2" s="33" t="s">
        <v>62</v>
      </c>
      <c r="G2" s="33">
        <v>6</v>
      </c>
      <c r="H2" s="35">
        <v>100.8</v>
      </c>
      <c r="I2" s="35">
        <v>604.79999999999995</v>
      </c>
      <c r="J2" s="33" t="s">
        <v>63</v>
      </c>
      <c r="K2" s="33" t="s">
        <v>47</v>
      </c>
      <c r="L2" s="33" t="s">
        <v>47</v>
      </c>
      <c r="M2" s="33" t="s">
        <v>48</v>
      </c>
      <c r="N2" s="33" t="s">
        <v>49</v>
      </c>
      <c r="O2" s="33" t="s">
        <v>64</v>
      </c>
      <c r="P2" s="36" t="s">
        <v>71</v>
      </c>
    </row>
    <row r="3" spans="1:16" s="28" customFormat="1" ht="102" x14ac:dyDescent="0.25">
      <c r="A3" s="33">
        <v>11131</v>
      </c>
      <c r="B3" s="34" t="s">
        <v>59</v>
      </c>
      <c r="C3" s="33" t="s">
        <v>60</v>
      </c>
      <c r="D3" s="33">
        <v>446618</v>
      </c>
      <c r="E3" s="36" t="s">
        <v>72</v>
      </c>
      <c r="F3" s="33" t="s">
        <v>73</v>
      </c>
      <c r="G3" s="33">
        <v>24</v>
      </c>
      <c r="H3" s="35">
        <v>3.6</v>
      </c>
      <c r="I3" s="35">
        <v>86.4</v>
      </c>
      <c r="J3" s="33" t="s">
        <v>63</v>
      </c>
      <c r="K3" s="33" t="s">
        <v>47</v>
      </c>
      <c r="L3" s="33" t="s">
        <v>47</v>
      </c>
      <c r="M3" s="33" t="s">
        <v>48</v>
      </c>
      <c r="N3" s="33" t="s">
        <v>49</v>
      </c>
      <c r="O3" s="33" t="s">
        <v>64</v>
      </c>
      <c r="P3" s="36" t="s">
        <v>74</v>
      </c>
    </row>
    <row r="4" spans="1:16" x14ac:dyDescent="0.25">
      <c r="A4" s="24"/>
      <c r="B4" s="24"/>
      <c r="C4" s="25"/>
      <c r="D4" s="24"/>
      <c r="E4" s="24"/>
      <c r="F4" s="24"/>
      <c r="G4" s="24"/>
      <c r="H4" s="26" t="s">
        <v>68</v>
      </c>
      <c r="I4" s="27">
        <f>SUM(I2:I3)</f>
        <v>691.19999999999993</v>
      </c>
      <c r="J4" s="24"/>
      <c r="K4" s="24"/>
      <c r="L4" s="24"/>
      <c r="M4" s="24"/>
      <c r="N4" s="24"/>
      <c r="O4" s="24"/>
      <c r="P4" s="24"/>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
  <sheetViews>
    <sheetView topLeftCell="A12" workbookViewId="0">
      <selection activeCell="D29" sqref="D29"/>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9" width="11.855468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63.75" x14ac:dyDescent="0.25">
      <c r="A2" s="33">
        <v>9508</v>
      </c>
      <c r="B2" s="34" t="s">
        <v>59</v>
      </c>
      <c r="C2" s="33" t="s">
        <v>60</v>
      </c>
      <c r="D2" s="33">
        <v>52140</v>
      </c>
      <c r="E2" s="36" t="s">
        <v>76</v>
      </c>
      <c r="F2" s="33" t="s">
        <v>62</v>
      </c>
      <c r="G2" s="33">
        <v>12</v>
      </c>
      <c r="H2" s="35">
        <v>5.51</v>
      </c>
      <c r="I2" s="35">
        <v>66.12</v>
      </c>
      <c r="J2" s="33" t="s">
        <v>63</v>
      </c>
      <c r="K2" s="33" t="s">
        <v>47</v>
      </c>
      <c r="L2" s="33" t="s">
        <v>47</v>
      </c>
      <c r="M2" s="33" t="s">
        <v>48</v>
      </c>
      <c r="N2" s="33" t="s">
        <v>49</v>
      </c>
      <c r="O2" s="33" t="s">
        <v>64</v>
      </c>
      <c r="P2" s="36" t="s">
        <v>65</v>
      </c>
    </row>
    <row r="3" spans="1:16" s="28" customFormat="1" ht="63.75" x14ac:dyDescent="0.25">
      <c r="A3" s="33">
        <v>9513</v>
      </c>
      <c r="B3" s="34" t="s">
        <v>59</v>
      </c>
      <c r="C3" s="33" t="s">
        <v>60</v>
      </c>
      <c r="D3" s="33">
        <v>449829</v>
      </c>
      <c r="E3" s="36" t="s">
        <v>77</v>
      </c>
      <c r="F3" s="33" t="s">
        <v>73</v>
      </c>
      <c r="G3" s="33">
        <v>2</v>
      </c>
      <c r="H3" s="35">
        <v>55.5</v>
      </c>
      <c r="I3" s="35">
        <v>111</v>
      </c>
      <c r="J3" s="33" t="s">
        <v>63</v>
      </c>
      <c r="K3" s="33" t="s">
        <v>47</v>
      </c>
      <c r="L3" s="33" t="s">
        <v>47</v>
      </c>
      <c r="M3" s="33" t="s">
        <v>48</v>
      </c>
      <c r="N3" s="33" t="s">
        <v>49</v>
      </c>
      <c r="O3" s="33" t="s">
        <v>64</v>
      </c>
      <c r="P3" s="36" t="s">
        <v>65</v>
      </c>
    </row>
    <row r="4" spans="1:16" s="28" customFormat="1" ht="76.5" x14ac:dyDescent="0.25">
      <c r="A4" s="33">
        <v>9515</v>
      </c>
      <c r="B4" s="34" t="s">
        <v>59</v>
      </c>
      <c r="C4" s="33" t="s">
        <v>60</v>
      </c>
      <c r="D4" s="33">
        <v>250604</v>
      </c>
      <c r="E4" s="36" t="s">
        <v>78</v>
      </c>
      <c r="F4" s="33" t="s">
        <v>73</v>
      </c>
      <c r="G4" s="33">
        <v>5</v>
      </c>
      <c r="H4" s="35">
        <v>13.56</v>
      </c>
      <c r="I4" s="35">
        <v>67.8</v>
      </c>
      <c r="J4" s="33" t="s">
        <v>63</v>
      </c>
      <c r="K4" s="33" t="s">
        <v>47</v>
      </c>
      <c r="L4" s="33" t="s">
        <v>47</v>
      </c>
      <c r="M4" s="33" t="s">
        <v>48</v>
      </c>
      <c r="N4" s="33" t="s">
        <v>49</v>
      </c>
      <c r="O4" s="33" t="s">
        <v>64</v>
      </c>
      <c r="P4" s="36" t="s">
        <v>65</v>
      </c>
    </row>
    <row r="5" spans="1:16" s="28" customFormat="1" ht="76.5" x14ac:dyDescent="0.25">
      <c r="A5" s="33">
        <v>9521</v>
      </c>
      <c r="B5" s="34" t="s">
        <v>59</v>
      </c>
      <c r="C5" s="33" t="s">
        <v>60</v>
      </c>
      <c r="D5" s="33">
        <v>319882</v>
      </c>
      <c r="E5" s="36" t="s">
        <v>79</v>
      </c>
      <c r="F5" s="33" t="s">
        <v>62</v>
      </c>
      <c r="G5" s="33">
        <v>2</v>
      </c>
      <c r="H5" s="35">
        <v>72.83</v>
      </c>
      <c r="I5" s="35">
        <v>145.66</v>
      </c>
      <c r="J5" s="33" t="s">
        <v>63</v>
      </c>
      <c r="K5" s="33" t="s">
        <v>47</v>
      </c>
      <c r="L5" s="33" t="s">
        <v>47</v>
      </c>
      <c r="M5" s="33" t="s">
        <v>48</v>
      </c>
      <c r="N5" s="33" t="s">
        <v>49</v>
      </c>
      <c r="O5" s="33" t="s">
        <v>64</v>
      </c>
      <c r="P5" s="36" t="s">
        <v>65</v>
      </c>
    </row>
    <row r="6" spans="1:16" s="28" customFormat="1" ht="63.75" x14ac:dyDescent="0.25">
      <c r="A6" s="33">
        <v>9527</v>
      </c>
      <c r="B6" s="34" t="s">
        <v>59</v>
      </c>
      <c r="C6" s="33" t="s">
        <v>60</v>
      </c>
      <c r="D6" s="33">
        <v>4596</v>
      </c>
      <c r="E6" s="36" t="s">
        <v>80</v>
      </c>
      <c r="F6" s="33" t="s">
        <v>62</v>
      </c>
      <c r="G6" s="33">
        <v>1</v>
      </c>
      <c r="H6" s="35">
        <v>4716</v>
      </c>
      <c r="I6" s="35">
        <v>4716</v>
      </c>
      <c r="J6" s="33" t="s">
        <v>63</v>
      </c>
      <c r="K6" s="33" t="s">
        <v>47</v>
      </c>
      <c r="L6" s="33" t="s">
        <v>47</v>
      </c>
      <c r="M6" s="33" t="s">
        <v>48</v>
      </c>
      <c r="N6" s="33" t="s">
        <v>49</v>
      </c>
      <c r="O6" s="33" t="s">
        <v>64</v>
      </c>
      <c r="P6" s="36" t="s">
        <v>65</v>
      </c>
    </row>
    <row r="7" spans="1:16" s="28" customFormat="1" ht="63.75" x14ac:dyDescent="0.25">
      <c r="A7" s="33">
        <v>9528</v>
      </c>
      <c r="B7" s="34" t="s">
        <v>59</v>
      </c>
      <c r="C7" s="33" t="s">
        <v>60</v>
      </c>
      <c r="D7" s="33">
        <v>234354</v>
      </c>
      <c r="E7" s="36" t="s">
        <v>81</v>
      </c>
      <c r="F7" s="33" t="s">
        <v>73</v>
      </c>
      <c r="G7" s="33">
        <v>16</v>
      </c>
      <c r="H7" s="35">
        <v>22.68</v>
      </c>
      <c r="I7" s="35">
        <v>362.88</v>
      </c>
      <c r="J7" s="33" t="s">
        <v>63</v>
      </c>
      <c r="K7" s="33" t="s">
        <v>47</v>
      </c>
      <c r="L7" s="33" t="s">
        <v>47</v>
      </c>
      <c r="M7" s="33" t="s">
        <v>48</v>
      </c>
      <c r="N7" s="33" t="s">
        <v>49</v>
      </c>
      <c r="O7" s="33" t="s">
        <v>64</v>
      </c>
      <c r="P7" s="36" t="s">
        <v>65</v>
      </c>
    </row>
    <row r="8" spans="1:16" s="28" customFormat="1" ht="63.75" x14ac:dyDescent="0.25">
      <c r="A8" s="33">
        <v>9529</v>
      </c>
      <c r="B8" s="34" t="s">
        <v>59</v>
      </c>
      <c r="C8" s="33" t="s">
        <v>60</v>
      </c>
      <c r="D8" s="33">
        <v>283663</v>
      </c>
      <c r="E8" s="36" t="s">
        <v>82</v>
      </c>
      <c r="F8" s="33" t="s">
        <v>62</v>
      </c>
      <c r="G8" s="33">
        <v>4</v>
      </c>
      <c r="H8" s="35">
        <v>36.479999999999997</v>
      </c>
      <c r="I8" s="35">
        <v>145.91999999999999</v>
      </c>
      <c r="J8" s="33" t="s">
        <v>63</v>
      </c>
      <c r="K8" s="33" t="s">
        <v>47</v>
      </c>
      <c r="L8" s="33" t="s">
        <v>47</v>
      </c>
      <c r="M8" s="33" t="s">
        <v>48</v>
      </c>
      <c r="N8" s="33" t="s">
        <v>49</v>
      </c>
      <c r="O8" s="33" t="s">
        <v>64</v>
      </c>
      <c r="P8" s="36" t="s">
        <v>65</v>
      </c>
    </row>
    <row r="9" spans="1:16" s="28" customFormat="1" ht="63.75" x14ac:dyDescent="0.25">
      <c r="A9" s="33">
        <v>9530</v>
      </c>
      <c r="B9" s="34" t="s">
        <v>59</v>
      </c>
      <c r="C9" s="33" t="s">
        <v>60</v>
      </c>
      <c r="D9" s="33">
        <v>299851</v>
      </c>
      <c r="E9" s="36" t="s">
        <v>83</v>
      </c>
      <c r="F9" s="33" t="s">
        <v>73</v>
      </c>
      <c r="G9" s="33">
        <v>1</v>
      </c>
      <c r="H9" s="35">
        <v>44.4</v>
      </c>
      <c r="I9" s="35">
        <v>44.4</v>
      </c>
      <c r="J9" s="33" t="s">
        <v>63</v>
      </c>
      <c r="K9" s="33" t="s">
        <v>47</v>
      </c>
      <c r="L9" s="33" t="s">
        <v>47</v>
      </c>
      <c r="M9" s="33" t="s">
        <v>48</v>
      </c>
      <c r="N9" s="33" t="s">
        <v>49</v>
      </c>
      <c r="O9" s="33" t="s">
        <v>64</v>
      </c>
      <c r="P9" s="36" t="s">
        <v>65</v>
      </c>
    </row>
    <row r="10" spans="1:16" s="28" customFormat="1" ht="63.75" x14ac:dyDescent="0.25">
      <c r="A10" s="33">
        <v>9531</v>
      </c>
      <c r="B10" s="34" t="s">
        <v>59</v>
      </c>
      <c r="C10" s="33" t="s">
        <v>60</v>
      </c>
      <c r="D10" s="33">
        <v>284808</v>
      </c>
      <c r="E10" s="36" t="s">
        <v>84</v>
      </c>
      <c r="F10" s="33" t="s">
        <v>85</v>
      </c>
      <c r="G10" s="33">
        <v>1</v>
      </c>
      <c r="H10" s="35">
        <v>44.46</v>
      </c>
      <c r="I10" s="35">
        <v>44.46</v>
      </c>
      <c r="J10" s="33" t="s">
        <v>63</v>
      </c>
      <c r="K10" s="33" t="s">
        <v>47</v>
      </c>
      <c r="L10" s="33" t="s">
        <v>47</v>
      </c>
      <c r="M10" s="33" t="s">
        <v>48</v>
      </c>
      <c r="N10" s="33" t="s">
        <v>49</v>
      </c>
      <c r="O10" s="33" t="s">
        <v>64</v>
      </c>
      <c r="P10" s="36" t="s">
        <v>65</v>
      </c>
    </row>
    <row r="11" spans="1:16" s="28" customFormat="1" ht="114.75" x14ac:dyDescent="0.25">
      <c r="A11" s="33">
        <v>9635</v>
      </c>
      <c r="B11" s="34" t="s">
        <v>59</v>
      </c>
      <c r="C11" s="33" t="s">
        <v>60</v>
      </c>
      <c r="D11" s="33">
        <v>409979</v>
      </c>
      <c r="E11" s="36" t="s">
        <v>86</v>
      </c>
      <c r="F11" s="33" t="s">
        <v>73</v>
      </c>
      <c r="G11" s="33">
        <v>16</v>
      </c>
      <c r="H11" s="35">
        <v>13.56</v>
      </c>
      <c r="I11" s="35">
        <v>216.96</v>
      </c>
      <c r="J11" s="33" t="s">
        <v>63</v>
      </c>
      <c r="K11" s="33" t="s">
        <v>47</v>
      </c>
      <c r="L11" s="33" t="s">
        <v>47</v>
      </c>
      <c r="M11" s="33" t="s">
        <v>48</v>
      </c>
      <c r="N11" s="33" t="s">
        <v>49</v>
      </c>
      <c r="O11" s="33" t="s">
        <v>64</v>
      </c>
      <c r="P11" s="36" t="s">
        <v>65</v>
      </c>
    </row>
    <row r="12" spans="1:16" s="28" customFormat="1" ht="63.75" x14ac:dyDescent="0.25">
      <c r="A12" s="33">
        <v>9638</v>
      </c>
      <c r="B12" s="34" t="s">
        <v>59</v>
      </c>
      <c r="C12" s="33" t="s">
        <v>60</v>
      </c>
      <c r="D12" s="33">
        <v>400311</v>
      </c>
      <c r="E12" s="36" t="s">
        <v>87</v>
      </c>
      <c r="F12" s="33" t="s">
        <v>73</v>
      </c>
      <c r="G12" s="33">
        <v>12</v>
      </c>
      <c r="H12" s="35">
        <v>4.17</v>
      </c>
      <c r="I12" s="35">
        <v>50.04</v>
      </c>
      <c r="J12" s="33" t="s">
        <v>63</v>
      </c>
      <c r="K12" s="33" t="s">
        <v>47</v>
      </c>
      <c r="L12" s="33" t="s">
        <v>47</v>
      </c>
      <c r="M12" s="33" t="s">
        <v>48</v>
      </c>
      <c r="N12" s="33" t="s">
        <v>49</v>
      </c>
      <c r="O12" s="33" t="s">
        <v>64</v>
      </c>
      <c r="P12" s="36" t="s">
        <v>65</v>
      </c>
    </row>
    <row r="13" spans="1:16" s="28" customFormat="1" ht="63.75" x14ac:dyDescent="0.25">
      <c r="A13" s="33">
        <v>9650</v>
      </c>
      <c r="B13" s="34" t="s">
        <v>59</v>
      </c>
      <c r="C13" s="33" t="s">
        <v>60</v>
      </c>
      <c r="D13" s="33">
        <v>53180</v>
      </c>
      <c r="E13" s="36" t="s">
        <v>88</v>
      </c>
      <c r="F13" s="33" t="s">
        <v>89</v>
      </c>
      <c r="G13" s="33">
        <v>16</v>
      </c>
      <c r="H13" s="35">
        <v>84.39</v>
      </c>
      <c r="I13" s="35">
        <v>1350.24</v>
      </c>
      <c r="J13" s="33" t="s">
        <v>63</v>
      </c>
      <c r="K13" s="33" t="s">
        <v>47</v>
      </c>
      <c r="L13" s="33" t="s">
        <v>47</v>
      </c>
      <c r="M13" s="33" t="s">
        <v>48</v>
      </c>
      <c r="N13" s="33" t="s">
        <v>49</v>
      </c>
      <c r="O13" s="33" t="s">
        <v>64</v>
      </c>
      <c r="P13" s="36" t="s">
        <v>65</v>
      </c>
    </row>
    <row r="14" spans="1:16" s="28" customFormat="1" ht="63.75" x14ac:dyDescent="0.25">
      <c r="A14" s="33">
        <v>9653</v>
      </c>
      <c r="B14" s="34" t="s">
        <v>59</v>
      </c>
      <c r="C14" s="33" t="s">
        <v>60</v>
      </c>
      <c r="D14" s="33">
        <v>53180</v>
      </c>
      <c r="E14" s="36" t="s">
        <v>90</v>
      </c>
      <c r="F14" s="33" t="s">
        <v>89</v>
      </c>
      <c r="G14" s="33">
        <v>16</v>
      </c>
      <c r="H14" s="35">
        <v>40.119999999999997</v>
      </c>
      <c r="I14" s="35">
        <v>641.91999999999996</v>
      </c>
      <c r="J14" s="33" t="s">
        <v>63</v>
      </c>
      <c r="K14" s="33" t="s">
        <v>47</v>
      </c>
      <c r="L14" s="33" t="s">
        <v>47</v>
      </c>
      <c r="M14" s="33" t="s">
        <v>48</v>
      </c>
      <c r="N14" s="33" t="s">
        <v>49</v>
      </c>
      <c r="O14" s="33" t="s">
        <v>64</v>
      </c>
      <c r="P14" s="36" t="s">
        <v>65</v>
      </c>
    </row>
    <row r="15" spans="1:16" x14ac:dyDescent="0.25">
      <c r="A15" s="24"/>
      <c r="B15" s="24"/>
      <c r="C15" s="25"/>
      <c r="D15" s="24"/>
      <c r="E15" s="24"/>
      <c r="F15" s="24"/>
      <c r="G15" s="24"/>
      <c r="H15" s="26" t="s">
        <v>68</v>
      </c>
      <c r="I15" s="27">
        <f>SUM(I2:I14)</f>
        <v>7963.4</v>
      </c>
      <c r="J15" s="24"/>
      <c r="K15" s="24"/>
      <c r="L15" s="24"/>
      <c r="M15" s="24"/>
      <c r="N15" s="24"/>
      <c r="O15" s="24"/>
      <c r="P15" s="24"/>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
  <sheetViews>
    <sheetView topLeftCell="A2" workbookViewId="0">
      <selection activeCell="E14" sqref="E14"/>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9" width="11.855468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280.5" x14ac:dyDescent="0.25">
      <c r="A2" s="33">
        <v>10865</v>
      </c>
      <c r="B2" s="34" t="s">
        <v>59</v>
      </c>
      <c r="C2" s="33" t="s">
        <v>60</v>
      </c>
      <c r="D2" s="33">
        <v>150937</v>
      </c>
      <c r="E2" s="36" t="s">
        <v>121</v>
      </c>
      <c r="F2" s="33" t="s">
        <v>62</v>
      </c>
      <c r="G2" s="33">
        <v>1</v>
      </c>
      <c r="H2" s="35">
        <v>64.52</v>
      </c>
      <c r="I2" s="35">
        <v>64.52</v>
      </c>
      <c r="J2" s="33" t="s">
        <v>63</v>
      </c>
      <c r="K2" s="33" t="s">
        <v>47</v>
      </c>
      <c r="L2" s="33" t="s">
        <v>47</v>
      </c>
      <c r="M2" s="33" t="s">
        <v>48</v>
      </c>
      <c r="N2" s="33" t="s">
        <v>49</v>
      </c>
      <c r="O2" s="33" t="s">
        <v>64</v>
      </c>
      <c r="P2" s="36" t="s">
        <v>122</v>
      </c>
    </row>
    <row r="3" spans="1:16" x14ac:dyDescent="0.25">
      <c r="A3" s="24"/>
      <c r="B3" s="24"/>
      <c r="C3" s="25"/>
      <c r="D3" s="24"/>
      <c r="E3" s="24"/>
      <c r="F3" s="24"/>
      <c r="G3" s="24"/>
      <c r="H3" s="26" t="s">
        <v>68</v>
      </c>
      <c r="I3" s="27">
        <f>SUM(I2:I2)</f>
        <v>64.52</v>
      </c>
      <c r="J3" s="24"/>
      <c r="K3" s="24"/>
      <c r="L3" s="24"/>
      <c r="M3" s="24"/>
      <c r="N3" s="24"/>
      <c r="O3" s="24"/>
      <c r="P3" s="24"/>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2"/>
  <sheetViews>
    <sheetView topLeftCell="A26" workbookViewId="0">
      <selection activeCell="I32" sqref="I32"/>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9" width="11.855468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89.25" x14ac:dyDescent="0.25">
      <c r="A2" s="33">
        <v>11236</v>
      </c>
      <c r="B2" s="34" t="s">
        <v>59</v>
      </c>
      <c r="C2" s="33" t="s">
        <v>60</v>
      </c>
      <c r="D2" s="33">
        <v>462302</v>
      </c>
      <c r="E2" s="36" t="s">
        <v>151</v>
      </c>
      <c r="F2" s="33" t="s">
        <v>62</v>
      </c>
      <c r="G2" s="33">
        <v>1</v>
      </c>
      <c r="H2" s="35">
        <v>224.27</v>
      </c>
      <c r="I2" s="35">
        <v>224.27</v>
      </c>
      <c r="J2" s="33" t="s">
        <v>63</v>
      </c>
      <c r="K2" s="33" t="s">
        <v>47</v>
      </c>
      <c r="L2" s="33" t="s">
        <v>47</v>
      </c>
      <c r="M2" s="33" t="s">
        <v>48</v>
      </c>
      <c r="N2" s="33" t="s">
        <v>49</v>
      </c>
      <c r="O2" s="33" t="s">
        <v>152</v>
      </c>
      <c r="P2" s="36" t="s">
        <v>153</v>
      </c>
    </row>
    <row r="3" spans="1:16" s="28" customFormat="1" ht="76.5" x14ac:dyDescent="0.25">
      <c r="A3" s="33">
        <v>11237</v>
      </c>
      <c r="B3" s="34" t="s">
        <v>59</v>
      </c>
      <c r="C3" s="33" t="s">
        <v>60</v>
      </c>
      <c r="D3" s="33">
        <v>462437</v>
      </c>
      <c r="E3" s="36" t="s">
        <v>154</v>
      </c>
      <c r="F3" s="33" t="s">
        <v>62</v>
      </c>
      <c r="G3" s="33">
        <v>1</v>
      </c>
      <c r="H3" s="35">
        <v>161.99</v>
      </c>
      <c r="I3" s="35">
        <v>161.99</v>
      </c>
      <c r="J3" s="33" t="s">
        <v>63</v>
      </c>
      <c r="K3" s="33" t="s">
        <v>47</v>
      </c>
      <c r="L3" s="33" t="s">
        <v>47</v>
      </c>
      <c r="M3" s="33" t="s">
        <v>48</v>
      </c>
      <c r="N3" s="33" t="s">
        <v>49</v>
      </c>
      <c r="O3" s="33" t="s">
        <v>152</v>
      </c>
      <c r="P3" s="36" t="s">
        <v>153</v>
      </c>
    </row>
    <row r="4" spans="1:16" s="28" customFormat="1" ht="25.5" x14ac:dyDescent="0.25">
      <c r="A4" s="33">
        <v>11243</v>
      </c>
      <c r="B4" s="34" t="s">
        <v>59</v>
      </c>
      <c r="C4" s="33" t="s">
        <v>60</v>
      </c>
      <c r="D4" s="33">
        <v>118613</v>
      </c>
      <c r="E4" s="36" t="s">
        <v>155</v>
      </c>
      <c r="F4" s="33" t="s">
        <v>156</v>
      </c>
      <c r="G4" s="33">
        <v>1</v>
      </c>
      <c r="H4" s="35">
        <v>1824</v>
      </c>
      <c r="I4" s="35">
        <v>1824</v>
      </c>
      <c r="J4" s="33" t="s">
        <v>63</v>
      </c>
      <c r="K4" s="33" t="s">
        <v>47</v>
      </c>
      <c r="L4" s="33" t="s">
        <v>47</v>
      </c>
      <c r="M4" s="33" t="s">
        <v>48</v>
      </c>
      <c r="N4" s="33" t="s">
        <v>49</v>
      </c>
      <c r="O4" s="33" t="s">
        <v>152</v>
      </c>
      <c r="P4" s="36" t="s">
        <v>153</v>
      </c>
    </row>
    <row r="5" spans="1:16" s="28" customFormat="1" ht="63.75" x14ac:dyDescent="0.25">
      <c r="A5" s="33">
        <v>11254</v>
      </c>
      <c r="B5" s="34" t="s">
        <v>59</v>
      </c>
      <c r="C5" s="33" t="s">
        <v>60</v>
      </c>
      <c r="D5" s="33">
        <v>462304</v>
      </c>
      <c r="E5" s="36" t="s">
        <v>157</v>
      </c>
      <c r="F5" s="33" t="s">
        <v>62</v>
      </c>
      <c r="G5" s="33">
        <v>1</v>
      </c>
      <c r="H5" s="35">
        <v>75.64</v>
      </c>
      <c r="I5" s="35">
        <v>75.64</v>
      </c>
      <c r="J5" s="33" t="s">
        <v>63</v>
      </c>
      <c r="K5" s="33" t="s">
        <v>47</v>
      </c>
      <c r="L5" s="33" t="s">
        <v>47</v>
      </c>
      <c r="M5" s="33" t="s">
        <v>48</v>
      </c>
      <c r="N5" s="33" t="s">
        <v>49</v>
      </c>
      <c r="O5" s="33" t="s">
        <v>152</v>
      </c>
      <c r="P5" s="36" t="s">
        <v>153</v>
      </c>
    </row>
    <row r="6" spans="1:16" s="28" customFormat="1" ht="51" x14ac:dyDescent="0.25">
      <c r="A6" s="33">
        <v>11255</v>
      </c>
      <c r="B6" s="34" t="s">
        <v>59</v>
      </c>
      <c r="C6" s="33" t="s">
        <v>60</v>
      </c>
      <c r="D6" s="33">
        <v>70491</v>
      </c>
      <c r="E6" s="36" t="s">
        <v>158</v>
      </c>
      <c r="F6" s="33" t="s">
        <v>62</v>
      </c>
      <c r="G6" s="33">
        <v>1</v>
      </c>
      <c r="H6" s="35">
        <v>29.99</v>
      </c>
      <c r="I6" s="35">
        <v>29.99</v>
      </c>
      <c r="J6" s="33" t="s">
        <v>63</v>
      </c>
      <c r="K6" s="33" t="s">
        <v>47</v>
      </c>
      <c r="L6" s="33" t="s">
        <v>47</v>
      </c>
      <c r="M6" s="33" t="s">
        <v>48</v>
      </c>
      <c r="N6" s="33" t="s">
        <v>49</v>
      </c>
      <c r="O6" s="33" t="s">
        <v>152</v>
      </c>
      <c r="P6" s="36" t="s">
        <v>159</v>
      </c>
    </row>
    <row r="7" spans="1:16" s="28" customFormat="1" ht="51" x14ac:dyDescent="0.25">
      <c r="A7" s="33">
        <v>11256</v>
      </c>
      <c r="B7" s="34" t="s">
        <v>59</v>
      </c>
      <c r="C7" s="33" t="s">
        <v>60</v>
      </c>
      <c r="D7" s="33">
        <v>30031</v>
      </c>
      <c r="E7" s="36" t="s">
        <v>160</v>
      </c>
      <c r="F7" s="33" t="s">
        <v>62</v>
      </c>
      <c r="G7" s="33">
        <v>1</v>
      </c>
      <c r="H7" s="35">
        <v>145.91999999999999</v>
      </c>
      <c r="I7" s="35">
        <v>145.91999999999999</v>
      </c>
      <c r="J7" s="33" t="s">
        <v>63</v>
      </c>
      <c r="K7" s="33" t="s">
        <v>47</v>
      </c>
      <c r="L7" s="33" t="s">
        <v>47</v>
      </c>
      <c r="M7" s="33" t="s">
        <v>48</v>
      </c>
      <c r="N7" s="33" t="s">
        <v>49</v>
      </c>
      <c r="O7" s="33" t="s">
        <v>152</v>
      </c>
      <c r="P7" s="36" t="s">
        <v>153</v>
      </c>
    </row>
    <row r="8" spans="1:16" s="28" customFormat="1" ht="51" x14ac:dyDescent="0.25">
      <c r="A8" s="33">
        <v>11257</v>
      </c>
      <c r="B8" s="34" t="s">
        <v>59</v>
      </c>
      <c r="C8" s="33" t="s">
        <v>60</v>
      </c>
      <c r="D8" s="33">
        <v>30031</v>
      </c>
      <c r="E8" s="36" t="s">
        <v>161</v>
      </c>
      <c r="F8" s="33" t="s">
        <v>62</v>
      </c>
      <c r="G8" s="33">
        <v>1</v>
      </c>
      <c r="H8" s="35">
        <v>32.28</v>
      </c>
      <c r="I8" s="35">
        <v>32.28</v>
      </c>
      <c r="J8" s="33" t="s">
        <v>63</v>
      </c>
      <c r="K8" s="33" t="s">
        <v>47</v>
      </c>
      <c r="L8" s="33" t="s">
        <v>47</v>
      </c>
      <c r="M8" s="33" t="s">
        <v>48</v>
      </c>
      <c r="N8" s="33" t="s">
        <v>49</v>
      </c>
      <c r="O8" s="33" t="s">
        <v>152</v>
      </c>
      <c r="P8" s="36" t="s">
        <v>153</v>
      </c>
    </row>
    <row r="9" spans="1:16" s="28" customFormat="1" ht="63.75" x14ac:dyDescent="0.25">
      <c r="A9" s="33">
        <v>11258</v>
      </c>
      <c r="B9" s="34" t="s">
        <v>59</v>
      </c>
      <c r="C9" s="33" t="s">
        <v>60</v>
      </c>
      <c r="D9" s="33">
        <v>447979</v>
      </c>
      <c r="E9" s="36" t="s">
        <v>162</v>
      </c>
      <c r="F9" s="33" t="s">
        <v>163</v>
      </c>
      <c r="G9" s="33">
        <v>1</v>
      </c>
      <c r="H9" s="35">
        <v>26.39</v>
      </c>
      <c r="I9" s="35">
        <v>26.39</v>
      </c>
      <c r="J9" s="33" t="s">
        <v>63</v>
      </c>
      <c r="K9" s="33" t="s">
        <v>47</v>
      </c>
      <c r="L9" s="33" t="s">
        <v>47</v>
      </c>
      <c r="M9" s="33" t="s">
        <v>48</v>
      </c>
      <c r="N9" s="33" t="s">
        <v>49</v>
      </c>
      <c r="O9" s="33" t="s">
        <v>152</v>
      </c>
      <c r="P9" s="36" t="s">
        <v>153</v>
      </c>
    </row>
    <row r="10" spans="1:16" s="28" customFormat="1" ht="51" x14ac:dyDescent="0.25">
      <c r="A10" s="33">
        <v>11259</v>
      </c>
      <c r="B10" s="34" t="s">
        <v>59</v>
      </c>
      <c r="C10" s="33" t="s">
        <v>60</v>
      </c>
      <c r="D10" s="33">
        <v>447979</v>
      </c>
      <c r="E10" s="36" t="s">
        <v>164</v>
      </c>
      <c r="F10" s="33" t="s">
        <v>163</v>
      </c>
      <c r="G10" s="33">
        <v>1</v>
      </c>
      <c r="H10" s="35">
        <v>32.28</v>
      </c>
      <c r="I10" s="35">
        <v>32.28</v>
      </c>
      <c r="J10" s="33" t="s">
        <v>63</v>
      </c>
      <c r="K10" s="33" t="s">
        <v>47</v>
      </c>
      <c r="L10" s="33" t="s">
        <v>47</v>
      </c>
      <c r="M10" s="33" t="s">
        <v>48</v>
      </c>
      <c r="N10" s="33" t="s">
        <v>49</v>
      </c>
      <c r="O10" s="33" t="s">
        <v>152</v>
      </c>
      <c r="P10" s="36" t="s">
        <v>153</v>
      </c>
    </row>
    <row r="11" spans="1:16" s="28" customFormat="1" ht="63.75" x14ac:dyDescent="0.25">
      <c r="A11" s="33">
        <v>11260</v>
      </c>
      <c r="B11" s="34" t="s">
        <v>59</v>
      </c>
      <c r="C11" s="33" t="s">
        <v>60</v>
      </c>
      <c r="D11" s="33">
        <v>447979</v>
      </c>
      <c r="E11" s="36" t="s">
        <v>165</v>
      </c>
      <c r="F11" s="33" t="s">
        <v>62</v>
      </c>
      <c r="G11" s="33">
        <v>1</v>
      </c>
      <c r="H11" s="35">
        <v>23.88</v>
      </c>
      <c r="I11" s="35">
        <v>23.88</v>
      </c>
      <c r="J11" s="33" t="s">
        <v>63</v>
      </c>
      <c r="K11" s="33" t="s">
        <v>47</v>
      </c>
      <c r="L11" s="33" t="s">
        <v>47</v>
      </c>
      <c r="M11" s="33" t="s">
        <v>48</v>
      </c>
      <c r="N11" s="33" t="s">
        <v>49</v>
      </c>
      <c r="O11" s="33" t="s">
        <v>152</v>
      </c>
      <c r="P11" s="36" t="s">
        <v>166</v>
      </c>
    </row>
    <row r="12" spans="1:16" s="28" customFormat="1" ht="63.75" x14ac:dyDescent="0.25">
      <c r="A12" s="33">
        <v>11261</v>
      </c>
      <c r="B12" s="34" t="s">
        <v>59</v>
      </c>
      <c r="C12" s="33" t="s">
        <v>60</v>
      </c>
      <c r="D12" s="33">
        <v>447979</v>
      </c>
      <c r="E12" s="36" t="s">
        <v>167</v>
      </c>
      <c r="F12" s="33" t="s">
        <v>163</v>
      </c>
      <c r="G12" s="33">
        <v>1</v>
      </c>
      <c r="H12" s="35">
        <v>17.399999999999999</v>
      </c>
      <c r="I12" s="35">
        <v>17.399999999999999</v>
      </c>
      <c r="J12" s="33" t="s">
        <v>63</v>
      </c>
      <c r="K12" s="33" t="s">
        <v>47</v>
      </c>
      <c r="L12" s="33" t="s">
        <v>47</v>
      </c>
      <c r="M12" s="33" t="s">
        <v>48</v>
      </c>
      <c r="N12" s="33" t="s">
        <v>49</v>
      </c>
      <c r="O12" s="33" t="s">
        <v>152</v>
      </c>
      <c r="P12" s="36" t="s">
        <v>153</v>
      </c>
    </row>
    <row r="13" spans="1:16" s="28" customFormat="1" ht="51" x14ac:dyDescent="0.25">
      <c r="A13" s="33">
        <v>11262</v>
      </c>
      <c r="B13" s="34" t="s">
        <v>59</v>
      </c>
      <c r="C13" s="33" t="s">
        <v>60</v>
      </c>
      <c r="D13" s="33">
        <v>447979</v>
      </c>
      <c r="E13" s="36" t="s">
        <v>168</v>
      </c>
      <c r="F13" s="33" t="s">
        <v>163</v>
      </c>
      <c r="G13" s="33">
        <v>1</v>
      </c>
      <c r="H13" s="35">
        <v>119.11</v>
      </c>
      <c r="I13" s="35">
        <v>119.11</v>
      </c>
      <c r="J13" s="33" t="s">
        <v>63</v>
      </c>
      <c r="K13" s="33" t="s">
        <v>47</v>
      </c>
      <c r="L13" s="33" t="s">
        <v>47</v>
      </c>
      <c r="M13" s="33" t="s">
        <v>48</v>
      </c>
      <c r="N13" s="33" t="s">
        <v>49</v>
      </c>
      <c r="O13" s="33" t="s">
        <v>152</v>
      </c>
      <c r="P13" s="36" t="s">
        <v>153</v>
      </c>
    </row>
    <row r="14" spans="1:16" s="28" customFormat="1" ht="76.5" x14ac:dyDescent="0.25">
      <c r="A14" s="33">
        <v>11263</v>
      </c>
      <c r="B14" s="34" t="s">
        <v>59</v>
      </c>
      <c r="C14" s="33" t="s">
        <v>60</v>
      </c>
      <c r="D14" s="33">
        <v>446244</v>
      </c>
      <c r="E14" s="36" t="s">
        <v>169</v>
      </c>
      <c r="F14" s="33" t="s">
        <v>62</v>
      </c>
      <c r="G14" s="33">
        <v>1</v>
      </c>
      <c r="H14" s="35">
        <v>68.28</v>
      </c>
      <c r="I14" s="35">
        <v>68.28</v>
      </c>
      <c r="J14" s="33" t="s">
        <v>63</v>
      </c>
      <c r="K14" s="33" t="s">
        <v>47</v>
      </c>
      <c r="L14" s="33" t="s">
        <v>47</v>
      </c>
      <c r="M14" s="33" t="s">
        <v>48</v>
      </c>
      <c r="N14" s="33" t="s">
        <v>49</v>
      </c>
      <c r="O14" s="33" t="s">
        <v>152</v>
      </c>
      <c r="P14" s="36" t="s">
        <v>159</v>
      </c>
    </row>
    <row r="15" spans="1:16" s="28" customFormat="1" ht="38.25" x14ac:dyDescent="0.25">
      <c r="A15" s="33">
        <v>11264</v>
      </c>
      <c r="B15" s="34" t="s">
        <v>59</v>
      </c>
      <c r="C15" s="33" t="s">
        <v>60</v>
      </c>
      <c r="D15" s="33">
        <v>256782</v>
      </c>
      <c r="E15" s="36" t="s">
        <v>170</v>
      </c>
      <c r="F15" s="33" t="s">
        <v>62</v>
      </c>
      <c r="G15" s="33">
        <v>1</v>
      </c>
      <c r="H15" s="35">
        <v>24.95</v>
      </c>
      <c r="I15" s="35">
        <v>24.95</v>
      </c>
      <c r="J15" s="33" t="s">
        <v>63</v>
      </c>
      <c r="K15" s="33" t="s">
        <v>47</v>
      </c>
      <c r="L15" s="33" t="s">
        <v>47</v>
      </c>
      <c r="M15" s="33" t="s">
        <v>48</v>
      </c>
      <c r="N15" s="33" t="s">
        <v>49</v>
      </c>
      <c r="O15" s="33" t="s">
        <v>152</v>
      </c>
      <c r="P15" s="36" t="s">
        <v>153</v>
      </c>
    </row>
    <row r="16" spans="1:16" s="28" customFormat="1" ht="51" x14ac:dyDescent="0.25">
      <c r="A16" s="33">
        <v>11265</v>
      </c>
      <c r="B16" s="34" t="s">
        <v>59</v>
      </c>
      <c r="C16" s="33" t="s">
        <v>60</v>
      </c>
      <c r="D16" s="33">
        <v>390174</v>
      </c>
      <c r="E16" s="36" t="s">
        <v>171</v>
      </c>
      <c r="F16" s="33" t="s">
        <v>62</v>
      </c>
      <c r="G16" s="33">
        <v>1</v>
      </c>
      <c r="H16" s="35">
        <v>53.88</v>
      </c>
      <c r="I16" s="35">
        <v>53.88</v>
      </c>
      <c r="J16" s="33" t="s">
        <v>63</v>
      </c>
      <c r="K16" s="33" t="s">
        <v>47</v>
      </c>
      <c r="L16" s="33" t="s">
        <v>47</v>
      </c>
      <c r="M16" s="33" t="s">
        <v>48</v>
      </c>
      <c r="N16" s="33" t="s">
        <v>49</v>
      </c>
      <c r="O16" s="33" t="s">
        <v>152</v>
      </c>
      <c r="P16" s="36" t="s">
        <v>153</v>
      </c>
    </row>
    <row r="17" spans="1:16" s="28" customFormat="1" ht="51" x14ac:dyDescent="0.25">
      <c r="A17" s="33">
        <v>11266</v>
      </c>
      <c r="B17" s="34" t="s">
        <v>59</v>
      </c>
      <c r="C17" s="33" t="s">
        <v>60</v>
      </c>
      <c r="D17" s="33">
        <v>452510</v>
      </c>
      <c r="E17" s="36" t="s">
        <v>172</v>
      </c>
      <c r="F17" s="33" t="s">
        <v>62</v>
      </c>
      <c r="G17" s="33">
        <v>1</v>
      </c>
      <c r="H17" s="35">
        <v>66.7</v>
      </c>
      <c r="I17" s="35">
        <v>66.7</v>
      </c>
      <c r="J17" s="33" t="s">
        <v>63</v>
      </c>
      <c r="K17" s="33" t="s">
        <v>47</v>
      </c>
      <c r="L17" s="33" t="s">
        <v>47</v>
      </c>
      <c r="M17" s="33" t="s">
        <v>48</v>
      </c>
      <c r="N17" s="33" t="s">
        <v>49</v>
      </c>
      <c r="O17" s="33" t="s">
        <v>152</v>
      </c>
      <c r="P17" s="36" t="s">
        <v>153</v>
      </c>
    </row>
    <row r="18" spans="1:16" s="28" customFormat="1" ht="38.25" x14ac:dyDescent="0.25">
      <c r="A18" s="33">
        <v>11267</v>
      </c>
      <c r="B18" s="34" t="s">
        <v>59</v>
      </c>
      <c r="C18" s="33" t="s">
        <v>60</v>
      </c>
      <c r="D18" s="33">
        <v>70491</v>
      </c>
      <c r="E18" s="36" t="s">
        <v>173</v>
      </c>
      <c r="F18" s="33" t="s">
        <v>62</v>
      </c>
      <c r="G18" s="33">
        <v>1</v>
      </c>
      <c r="H18" s="35">
        <v>67.08</v>
      </c>
      <c r="I18" s="35">
        <v>67.08</v>
      </c>
      <c r="J18" s="33" t="s">
        <v>63</v>
      </c>
      <c r="K18" s="33" t="s">
        <v>47</v>
      </c>
      <c r="L18" s="33" t="s">
        <v>47</v>
      </c>
      <c r="M18" s="33" t="s">
        <v>48</v>
      </c>
      <c r="N18" s="33" t="s">
        <v>49</v>
      </c>
      <c r="O18" s="33" t="s">
        <v>152</v>
      </c>
      <c r="P18" s="36" t="s">
        <v>153</v>
      </c>
    </row>
    <row r="19" spans="1:16" s="28" customFormat="1" ht="102" x14ac:dyDescent="0.25">
      <c r="A19" s="33">
        <v>11268</v>
      </c>
      <c r="B19" s="34" t="s">
        <v>59</v>
      </c>
      <c r="C19" s="33" t="s">
        <v>60</v>
      </c>
      <c r="D19" s="33">
        <v>257100</v>
      </c>
      <c r="E19" s="36" t="s">
        <v>174</v>
      </c>
      <c r="F19" s="33" t="s">
        <v>62</v>
      </c>
      <c r="G19" s="33">
        <v>1</v>
      </c>
      <c r="H19" s="35">
        <v>90</v>
      </c>
      <c r="I19" s="35">
        <v>90</v>
      </c>
      <c r="J19" s="33" t="s">
        <v>63</v>
      </c>
      <c r="K19" s="33" t="s">
        <v>47</v>
      </c>
      <c r="L19" s="33" t="s">
        <v>47</v>
      </c>
      <c r="M19" s="33" t="s">
        <v>48</v>
      </c>
      <c r="N19" s="33" t="s">
        <v>49</v>
      </c>
      <c r="O19" s="33" t="s">
        <v>152</v>
      </c>
      <c r="P19" s="36" t="s">
        <v>153</v>
      </c>
    </row>
    <row r="20" spans="1:16" s="28" customFormat="1" ht="89.25" x14ac:dyDescent="0.25">
      <c r="A20" s="33">
        <v>11269</v>
      </c>
      <c r="B20" s="34" t="s">
        <v>59</v>
      </c>
      <c r="C20" s="33" t="s">
        <v>60</v>
      </c>
      <c r="D20" s="33">
        <v>257086</v>
      </c>
      <c r="E20" s="36" t="s">
        <v>175</v>
      </c>
      <c r="F20" s="33" t="s">
        <v>62</v>
      </c>
      <c r="G20" s="33">
        <v>2</v>
      </c>
      <c r="H20" s="35">
        <v>18</v>
      </c>
      <c r="I20" s="35">
        <v>36</v>
      </c>
      <c r="J20" s="33" t="s">
        <v>63</v>
      </c>
      <c r="K20" s="33" t="s">
        <v>47</v>
      </c>
      <c r="L20" s="33" t="s">
        <v>47</v>
      </c>
      <c r="M20" s="33" t="s">
        <v>48</v>
      </c>
      <c r="N20" s="33" t="s">
        <v>49</v>
      </c>
      <c r="O20" s="33" t="s">
        <v>152</v>
      </c>
      <c r="P20" s="36" t="s">
        <v>153</v>
      </c>
    </row>
    <row r="21" spans="1:16" s="28" customFormat="1" ht="63.75" x14ac:dyDescent="0.25">
      <c r="A21" s="33">
        <v>11270</v>
      </c>
      <c r="B21" s="34" t="s">
        <v>59</v>
      </c>
      <c r="C21" s="33" t="s">
        <v>60</v>
      </c>
      <c r="D21" s="33">
        <v>247441</v>
      </c>
      <c r="E21" s="36" t="s">
        <v>176</v>
      </c>
      <c r="F21" s="33" t="s">
        <v>62</v>
      </c>
      <c r="G21" s="33">
        <v>1</v>
      </c>
      <c r="H21" s="35">
        <v>14.5</v>
      </c>
      <c r="I21" s="35">
        <v>14.5</v>
      </c>
      <c r="J21" s="33" t="s">
        <v>63</v>
      </c>
      <c r="K21" s="33" t="s">
        <v>47</v>
      </c>
      <c r="L21" s="33" t="s">
        <v>47</v>
      </c>
      <c r="M21" s="33" t="s">
        <v>48</v>
      </c>
      <c r="N21" s="33" t="s">
        <v>49</v>
      </c>
      <c r="O21" s="33" t="s">
        <v>152</v>
      </c>
      <c r="P21" s="36" t="s">
        <v>153</v>
      </c>
    </row>
    <row r="22" spans="1:16" s="28" customFormat="1" ht="63.75" x14ac:dyDescent="0.25">
      <c r="A22" s="33">
        <v>11271</v>
      </c>
      <c r="B22" s="34" t="s">
        <v>59</v>
      </c>
      <c r="C22" s="33" t="s">
        <v>60</v>
      </c>
      <c r="D22" s="33">
        <v>43230</v>
      </c>
      <c r="E22" s="36" t="s">
        <v>177</v>
      </c>
      <c r="F22" s="33" t="s">
        <v>62</v>
      </c>
      <c r="G22" s="33">
        <v>1</v>
      </c>
      <c r="H22" s="35">
        <v>14.5</v>
      </c>
      <c r="I22" s="35">
        <v>14.5</v>
      </c>
      <c r="J22" s="33" t="s">
        <v>63</v>
      </c>
      <c r="K22" s="33" t="s">
        <v>47</v>
      </c>
      <c r="L22" s="33" t="s">
        <v>47</v>
      </c>
      <c r="M22" s="33" t="s">
        <v>48</v>
      </c>
      <c r="N22" s="33" t="s">
        <v>49</v>
      </c>
      <c r="O22" s="33" t="s">
        <v>152</v>
      </c>
      <c r="P22" s="36" t="s">
        <v>153</v>
      </c>
    </row>
    <row r="23" spans="1:16" s="28" customFormat="1" ht="51" x14ac:dyDescent="0.25">
      <c r="A23" s="33">
        <v>11272</v>
      </c>
      <c r="B23" s="34" t="s">
        <v>59</v>
      </c>
      <c r="C23" s="33" t="s">
        <v>60</v>
      </c>
      <c r="D23" s="33">
        <v>61727</v>
      </c>
      <c r="E23" s="36" t="s">
        <v>178</v>
      </c>
      <c r="F23" s="33" t="s">
        <v>62</v>
      </c>
      <c r="G23" s="33">
        <v>1</v>
      </c>
      <c r="H23" s="35">
        <v>14.5</v>
      </c>
      <c r="I23" s="35">
        <v>14.5</v>
      </c>
      <c r="J23" s="33" t="s">
        <v>63</v>
      </c>
      <c r="K23" s="33" t="s">
        <v>47</v>
      </c>
      <c r="L23" s="33" t="s">
        <v>47</v>
      </c>
      <c r="M23" s="33" t="s">
        <v>48</v>
      </c>
      <c r="N23" s="33" t="s">
        <v>49</v>
      </c>
      <c r="O23" s="33" t="s">
        <v>152</v>
      </c>
      <c r="P23" s="36" t="s">
        <v>153</v>
      </c>
    </row>
    <row r="24" spans="1:16" s="28" customFormat="1" ht="25.5" x14ac:dyDescent="0.25">
      <c r="A24" s="33">
        <v>11273</v>
      </c>
      <c r="B24" s="34" t="s">
        <v>59</v>
      </c>
      <c r="C24" s="33" t="s">
        <v>60</v>
      </c>
      <c r="D24" s="33">
        <v>26000</v>
      </c>
      <c r="E24" s="36" t="s">
        <v>179</v>
      </c>
      <c r="F24" s="33" t="s">
        <v>62</v>
      </c>
      <c r="G24" s="33">
        <v>1</v>
      </c>
      <c r="H24" s="35">
        <v>21.9</v>
      </c>
      <c r="I24" s="35">
        <v>21.9</v>
      </c>
      <c r="J24" s="33" t="s">
        <v>63</v>
      </c>
      <c r="K24" s="33" t="s">
        <v>47</v>
      </c>
      <c r="L24" s="33" t="s">
        <v>47</v>
      </c>
      <c r="M24" s="33" t="s">
        <v>48</v>
      </c>
      <c r="N24" s="33" t="s">
        <v>49</v>
      </c>
      <c r="O24" s="33" t="s">
        <v>152</v>
      </c>
      <c r="P24" s="36" t="s">
        <v>153</v>
      </c>
    </row>
    <row r="25" spans="1:16" s="28" customFormat="1" ht="76.5" x14ac:dyDescent="0.25">
      <c r="A25" s="33">
        <v>11274</v>
      </c>
      <c r="B25" s="34" t="s">
        <v>59</v>
      </c>
      <c r="C25" s="33" t="s">
        <v>60</v>
      </c>
      <c r="D25" s="33">
        <v>462530</v>
      </c>
      <c r="E25" s="36" t="s">
        <v>180</v>
      </c>
      <c r="F25" s="33" t="s">
        <v>62</v>
      </c>
      <c r="G25" s="33">
        <v>1</v>
      </c>
      <c r="H25" s="35">
        <v>48</v>
      </c>
      <c r="I25" s="35">
        <v>48</v>
      </c>
      <c r="J25" s="33" t="s">
        <v>63</v>
      </c>
      <c r="K25" s="33" t="s">
        <v>47</v>
      </c>
      <c r="L25" s="33" t="s">
        <v>47</v>
      </c>
      <c r="M25" s="33" t="s">
        <v>48</v>
      </c>
      <c r="N25" s="33" t="s">
        <v>49</v>
      </c>
      <c r="O25" s="33" t="s">
        <v>152</v>
      </c>
      <c r="P25" s="36" t="s">
        <v>181</v>
      </c>
    </row>
    <row r="26" spans="1:16" s="28" customFormat="1" ht="63.75" x14ac:dyDescent="0.25">
      <c r="A26" s="33">
        <v>11275</v>
      </c>
      <c r="B26" s="34" t="s">
        <v>59</v>
      </c>
      <c r="C26" s="33" t="s">
        <v>60</v>
      </c>
      <c r="D26" s="33">
        <v>440804</v>
      </c>
      <c r="E26" s="36" t="s">
        <v>182</v>
      </c>
      <c r="F26" s="33" t="s">
        <v>62</v>
      </c>
      <c r="G26" s="33">
        <v>1</v>
      </c>
      <c r="H26" s="35">
        <v>57.84</v>
      </c>
      <c r="I26" s="35">
        <v>57.84</v>
      </c>
      <c r="J26" s="33" t="s">
        <v>63</v>
      </c>
      <c r="K26" s="33" t="s">
        <v>47</v>
      </c>
      <c r="L26" s="33" t="s">
        <v>47</v>
      </c>
      <c r="M26" s="33" t="s">
        <v>48</v>
      </c>
      <c r="N26" s="33" t="s">
        <v>49</v>
      </c>
      <c r="O26" s="33" t="s">
        <v>152</v>
      </c>
      <c r="P26" s="36" t="s">
        <v>181</v>
      </c>
    </row>
    <row r="27" spans="1:16" s="28" customFormat="1" ht="25.5" x14ac:dyDescent="0.25">
      <c r="A27" s="33">
        <v>11276</v>
      </c>
      <c r="B27" s="34" t="s">
        <v>59</v>
      </c>
      <c r="C27" s="33" t="s">
        <v>60</v>
      </c>
      <c r="D27" s="33">
        <v>150789</v>
      </c>
      <c r="E27" s="36" t="s">
        <v>183</v>
      </c>
      <c r="F27" s="33" t="s">
        <v>62</v>
      </c>
      <c r="G27" s="33">
        <v>1</v>
      </c>
      <c r="H27" s="35">
        <v>64.680000000000007</v>
      </c>
      <c r="I27" s="35">
        <v>64.680000000000007</v>
      </c>
      <c r="J27" s="33" t="s">
        <v>63</v>
      </c>
      <c r="K27" s="33" t="s">
        <v>47</v>
      </c>
      <c r="L27" s="33" t="s">
        <v>47</v>
      </c>
      <c r="M27" s="33" t="s">
        <v>48</v>
      </c>
      <c r="N27" s="33" t="s">
        <v>49</v>
      </c>
      <c r="O27" s="33" t="s">
        <v>152</v>
      </c>
      <c r="P27" s="36" t="s">
        <v>181</v>
      </c>
    </row>
    <row r="28" spans="1:16" s="28" customFormat="1" ht="51" x14ac:dyDescent="0.25">
      <c r="A28" s="33">
        <v>11278</v>
      </c>
      <c r="B28" s="34" t="s">
        <v>59</v>
      </c>
      <c r="C28" s="33" t="s">
        <v>60</v>
      </c>
      <c r="D28" s="33">
        <v>283560</v>
      </c>
      <c r="E28" s="36" t="s">
        <v>184</v>
      </c>
      <c r="F28" s="33" t="s">
        <v>62</v>
      </c>
      <c r="G28" s="33">
        <v>1</v>
      </c>
      <c r="H28" s="35">
        <v>67.2</v>
      </c>
      <c r="I28" s="35">
        <v>67.2</v>
      </c>
      <c r="J28" s="33" t="s">
        <v>63</v>
      </c>
      <c r="K28" s="33" t="s">
        <v>47</v>
      </c>
      <c r="L28" s="33" t="s">
        <v>47</v>
      </c>
      <c r="M28" s="33" t="s">
        <v>48</v>
      </c>
      <c r="N28" s="33" t="s">
        <v>49</v>
      </c>
      <c r="O28" s="33" t="s">
        <v>152</v>
      </c>
      <c r="P28" s="36" t="s">
        <v>181</v>
      </c>
    </row>
    <row r="29" spans="1:16" s="28" customFormat="1" ht="51" x14ac:dyDescent="0.25">
      <c r="A29" s="33">
        <v>11279</v>
      </c>
      <c r="B29" s="34" t="s">
        <v>59</v>
      </c>
      <c r="C29" s="33" t="s">
        <v>60</v>
      </c>
      <c r="D29" s="33">
        <v>283560</v>
      </c>
      <c r="E29" s="36" t="s">
        <v>185</v>
      </c>
      <c r="F29" s="33" t="s">
        <v>62</v>
      </c>
      <c r="G29" s="33">
        <v>1</v>
      </c>
      <c r="H29" s="35">
        <v>67.2</v>
      </c>
      <c r="I29" s="35">
        <v>67.2</v>
      </c>
      <c r="J29" s="33" t="s">
        <v>63</v>
      </c>
      <c r="K29" s="33" t="s">
        <v>47</v>
      </c>
      <c r="L29" s="33" t="s">
        <v>47</v>
      </c>
      <c r="M29" s="33" t="s">
        <v>48</v>
      </c>
      <c r="N29" s="33" t="s">
        <v>49</v>
      </c>
      <c r="O29" s="33" t="s">
        <v>152</v>
      </c>
      <c r="P29" s="36" t="s">
        <v>181</v>
      </c>
    </row>
    <row r="30" spans="1:16" s="28" customFormat="1" ht="25.5" x14ac:dyDescent="0.25">
      <c r="A30" s="33">
        <v>11284</v>
      </c>
      <c r="B30" s="34" t="s">
        <v>59</v>
      </c>
      <c r="C30" s="33" t="s">
        <v>60</v>
      </c>
      <c r="D30" s="33">
        <v>150102</v>
      </c>
      <c r="E30" s="36" t="s">
        <v>186</v>
      </c>
      <c r="F30" s="33" t="s">
        <v>93</v>
      </c>
      <c r="G30" s="33">
        <v>1</v>
      </c>
      <c r="H30" s="35">
        <v>252</v>
      </c>
      <c r="I30" s="35">
        <v>252</v>
      </c>
      <c r="J30" s="33" t="s">
        <v>63</v>
      </c>
      <c r="K30" s="33" t="s">
        <v>47</v>
      </c>
      <c r="L30" s="33" t="s">
        <v>47</v>
      </c>
      <c r="M30" s="33" t="s">
        <v>48</v>
      </c>
      <c r="N30" s="33" t="s">
        <v>49</v>
      </c>
      <c r="O30" s="33" t="s">
        <v>152</v>
      </c>
      <c r="P30" s="36" t="s">
        <v>187</v>
      </c>
    </row>
    <row r="31" spans="1:16" s="28" customFormat="1" ht="25.5" x14ac:dyDescent="0.25">
      <c r="A31" s="33">
        <v>11285</v>
      </c>
      <c r="B31" s="34" t="s">
        <v>59</v>
      </c>
      <c r="C31" s="33" t="s">
        <v>60</v>
      </c>
      <c r="D31" s="33">
        <v>150102</v>
      </c>
      <c r="E31" s="36" t="s">
        <v>188</v>
      </c>
      <c r="F31" s="33" t="s">
        <v>93</v>
      </c>
      <c r="G31" s="33">
        <v>1</v>
      </c>
      <c r="H31" s="35">
        <v>177.6</v>
      </c>
      <c r="I31" s="35">
        <v>177.6</v>
      </c>
      <c r="J31" s="33" t="s">
        <v>63</v>
      </c>
      <c r="K31" s="33" t="s">
        <v>47</v>
      </c>
      <c r="L31" s="33" t="s">
        <v>47</v>
      </c>
      <c r="M31" s="33" t="s">
        <v>48</v>
      </c>
      <c r="N31" s="33" t="s">
        <v>49</v>
      </c>
      <c r="O31" s="33" t="s">
        <v>152</v>
      </c>
      <c r="P31" s="36" t="s">
        <v>187</v>
      </c>
    </row>
    <row r="32" spans="1:16" x14ac:dyDescent="0.25">
      <c r="A32" s="24"/>
      <c r="B32" s="24"/>
      <c r="C32" s="25"/>
      <c r="D32" s="24"/>
      <c r="E32" s="24"/>
      <c r="F32" s="24"/>
      <c r="G32" s="24"/>
      <c r="H32" s="26" t="s">
        <v>68</v>
      </c>
      <c r="I32" s="27">
        <f>SUM(I2:I31)</f>
        <v>3919.96</v>
      </c>
      <c r="J32" s="24"/>
      <c r="K32" s="24"/>
      <c r="L32" s="24"/>
      <c r="M32" s="24"/>
      <c r="N32" s="24"/>
      <c r="O32" s="24"/>
      <c r="P32" s="24"/>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
  <sheetViews>
    <sheetView workbookViewId="0">
      <selection activeCell="E2" sqref="E2"/>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9" width="11.855468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76.5" x14ac:dyDescent="0.25">
      <c r="A2" s="33">
        <v>11066</v>
      </c>
      <c r="B2" s="34" t="s">
        <v>114</v>
      </c>
      <c r="C2" s="33" t="s">
        <v>115</v>
      </c>
      <c r="D2" s="33">
        <v>1970</v>
      </c>
      <c r="E2" s="36" t="s">
        <v>116</v>
      </c>
      <c r="F2" s="33" t="s">
        <v>45</v>
      </c>
      <c r="G2" s="33">
        <v>2</v>
      </c>
      <c r="H2" s="35">
        <v>7200</v>
      </c>
      <c r="I2" s="35">
        <v>14400</v>
      </c>
      <c r="J2" s="33" t="s">
        <v>63</v>
      </c>
      <c r="K2" s="33" t="s">
        <v>47</v>
      </c>
      <c r="L2" s="33" t="s">
        <v>47</v>
      </c>
      <c r="M2" s="33" t="s">
        <v>48</v>
      </c>
      <c r="N2" s="33" t="s">
        <v>49</v>
      </c>
      <c r="O2" s="33" t="s">
        <v>64</v>
      </c>
      <c r="P2" s="36" t="s">
        <v>117</v>
      </c>
    </row>
    <row r="3" spans="1:16" s="28" customFormat="1" ht="38.25" x14ac:dyDescent="0.25">
      <c r="A3" s="33">
        <v>11069</v>
      </c>
      <c r="B3" s="34" t="s">
        <v>114</v>
      </c>
      <c r="C3" s="33" t="s">
        <v>115</v>
      </c>
      <c r="D3" s="33">
        <v>16314</v>
      </c>
      <c r="E3" s="36" t="s">
        <v>118</v>
      </c>
      <c r="F3" s="33" t="s">
        <v>119</v>
      </c>
      <c r="G3" s="33">
        <v>1</v>
      </c>
      <c r="H3" s="35">
        <v>6000</v>
      </c>
      <c r="I3" s="35">
        <v>6000</v>
      </c>
      <c r="J3" s="33" t="s">
        <v>63</v>
      </c>
      <c r="K3" s="33" t="s">
        <v>47</v>
      </c>
      <c r="L3" s="33" t="s">
        <v>47</v>
      </c>
      <c r="M3" s="33" t="s">
        <v>48</v>
      </c>
      <c r="N3" s="33" t="s">
        <v>49</v>
      </c>
      <c r="O3" s="33" t="s">
        <v>64</v>
      </c>
      <c r="P3" s="36" t="s">
        <v>120</v>
      </c>
    </row>
    <row r="4" spans="1:16" x14ac:dyDescent="0.25">
      <c r="A4" s="24"/>
      <c r="B4" s="24"/>
      <c r="C4" s="25"/>
      <c r="D4" s="24"/>
      <c r="E4" s="24"/>
      <c r="F4" s="24"/>
      <c r="G4" s="24"/>
      <c r="H4" s="26" t="s">
        <v>68</v>
      </c>
      <c r="I4" s="27">
        <f>SUM(I2:I3)</f>
        <v>20400</v>
      </c>
      <c r="J4" s="24"/>
      <c r="K4" s="24"/>
      <c r="L4" s="24"/>
      <c r="M4" s="24"/>
      <c r="N4" s="24"/>
      <c r="O4" s="24"/>
      <c r="P4" s="24"/>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workbookViewId="0">
      <selection activeCell="B2" sqref="B2"/>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9" width="11.855468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114.75" x14ac:dyDescent="0.25">
      <c r="A2" s="33">
        <v>10547</v>
      </c>
      <c r="B2" s="34" t="s">
        <v>114</v>
      </c>
      <c r="C2" s="33" t="s">
        <v>115</v>
      </c>
      <c r="D2" s="33">
        <v>16314</v>
      </c>
      <c r="E2" s="36" t="s">
        <v>142</v>
      </c>
      <c r="F2" s="33" t="s">
        <v>119</v>
      </c>
      <c r="G2" s="33">
        <v>1</v>
      </c>
      <c r="H2" s="35">
        <v>10668</v>
      </c>
      <c r="I2" s="35">
        <v>10668</v>
      </c>
      <c r="J2" s="33" t="s">
        <v>63</v>
      </c>
      <c r="K2" s="33" t="s">
        <v>47</v>
      </c>
      <c r="L2" s="33" t="s">
        <v>47</v>
      </c>
      <c r="M2" s="33" t="s">
        <v>48</v>
      </c>
      <c r="N2" s="33" t="s">
        <v>49</v>
      </c>
      <c r="O2" s="33" t="s">
        <v>143</v>
      </c>
      <c r="P2" s="36" t="s">
        <v>144</v>
      </c>
    </row>
    <row r="3" spans="1:16" x14ac:dyDescent="0.25">
      <c r="A3" s="24"/>
      <c r="B3" s="24"/>
      <c r="C3" s="25"/>
      <c r="D3" s="24"/>
      <c r="E3" s="24"/>
      <c r="F3" s="24"/>
      <c r="G3" s="24"/>
      <c r="H3" s="26" t="s">
        <v>68</v>
      </c>
      <c r="I3" s="27">
        <f>SUM(I2:I2)</f>
        <v>10668</v>
      </c>
      <c r="J3" s="24"/>
      <c r="K3" s="24"/>
      <c r="L3" s="24"/>
      <c r="M3" s="24"/>
      <c r="N3" s="24"/>
      <c r="O3" s="24"/>
      <c r="P3" s="24"/>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workbookViewId="0">
      <selection activeCell="I3" sqref="I3"/>
    </sheetView>
  </sheetViews>
  <sheetFormatPr defaultRowHeight="15" x14ac:dyDescent="0.25"/>
  <cols>
    <col min="1" max="1" width="11.140625" customWidth="1"/>
    <col min="2" max="2" width="13.5703125" customWidth="1"/>
    <col min="3" max="3" width="16.85546875" style="17" customWidth="1"/>
    <col min="4" max="4" width="10.28515625" bestFit="1" customWidth="1"/>
    <col min="5" max="5" width="37.7109375" customWidth="1"/>
    <col min="6" max="6" width="11.28515625" customWidth="1"/>
    <col min="7" max="7" width="10.7109375" customWidth="1"/>
    <col min="8" max="9" width="11.85546875" customWidth="1"/>
    <col min="10" max="10" width="13.5703125" customWidth="1"/>
    <col min="11" max="11" width="11.5703125" customWidth="1"/>
    <col min="12" max="12" width="12.140625" customWidth="1"/>
    <col min="13" max="13" width="12.28515625" customWidth="1"/>
    <col min="15" max="15" width="11.5703125" customWidth="1"/>
    <col min="16" max="16" width="23" customWidth="1"/>
  </cols>
  <sheetData>
    <row r="1" spans="1:16" s="32" customFormat="1" ht="38.25" x14ac:dyDescent="0.25">
      <c r="A1" s="29" t="s">
        <v>26</v>
      </c>
      <c r="B1" s="29" t="s">
        <v>27</v>
      </c>
      <c r="C1" s="30" t="s">
        <v>28</v>
      </c>
      <c r="D1" s="29" t="s">
        <v>29</v>
      </c>
      <c r="E1" s="29" t="s">
        <v>30</v>
      </c>
      <c r="F1" s="29" t="s">
        <v>31</v>
      </c>
      <c r="G1" s="29" t="s">
        <v>32</v>
      </c>
      <c r="H1" s="29" t="s">
        <v>33</v>
      </c>
      <c r="I1" s="31" t="s">
        <v>34</v>
      </c>
      <c r="J1" s="29" t="s">
        <v>35</v>
      </c>
      <c r="K1" s="29" t="s">
        <v>36</v>
      </c>
      <c r="L1" s="29" t="s">
        <v>37</v>
      </c>
      <c r="M1" s="29" t="s">
        <v>38</v>
      </c>
      <c r="N1" s="29" t="s">
        <v>39</v>
      </c>
      <c r="O1" s="29" t="s">
        <v>40</v>
      </c>
      <c r="P1" s="29" t="s">
        <v>41</v>
      </c>
    </row>
    <row r="2" spans="1:16" s="28" customFormat="1" ht="51" x14ac:dyDescent="0.25">
      <c r="A2" s="33">
        <v>10489</v>
      </c>
      <c r="B2" s="34" t="s">
        <v>114</v>
      </c>
      <c r="C2" s="33" t="s">
        <v>115</v>
      </c>
      <c r="D2" s="33">
        <v>16314</v>
      </c>
      <c r="E2" s="36" t="s">
        <v>145</v>
      </c>
      <c r="F2" s="33" t="s">
        <v>119</v>
      </c>
      <c r="G2" s="33">
        <v>1</v>
      </c>
      <c r="H2" s="35">
        <v>77461.919999999998</v>
      </c>
      <c r="I2" s="35">
        <v>77461.919999999998</v>
      </c>
      <c r="J2" s="33" t="s">
        <v>63</v>
      </c>
      <c r="K2" s="33" t="s">
        <v>47</v>
      </c>
      <c r="L2" s="33" t="s">
        <v>47</v>
      </c>
      <c r="M2" s="33" t="s">
        <v>48</v>
      </c>
      <c r="N2" s="33" t="s">
        <v>49</v>
      </c>
      <c r="O2" s="33" t="s">
        <v>146</v>
      </c>
      <c r="P2" s="36" t="s">
        <v>147</v>
      </c>
    </row>
    <row r="3" spans="1:16" x14ac:dyDescent="0.25">
      <c r="A3" s="24"/>
      <c r="B3" s="24"/>
      <c r="C3" s="25"/>
      <c r="D3" s="24"/>
      <c r="E3" s="24"/>
      <c r="F3" s="24"/>
      <c r="G3" s="24"/>
      <c r="H3" s="26" t="s">
        <v>68</v>
      </c>
      <c r="I3" s="27">
        <f>SUM(I2:I2)</f>
        <v>77461.919999999998</v>
      </c>
      <c r="J3" s="24"/>
      <c r="K3" s="24"/>
      <c r="L3" s="24"/>
      <c r="M3" s="24"/>
      <c r="N3" s="24"/>
      <c r="O3" s="24"/>
      <c r="P3" s="24"/>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18</vt:i4>
      </vt:variant>
      <vt:variant>
        <vt:lpstr>Intervalos Nomeados</vt:lpstr>
      </vt:variant>
      <vt:variant>
        <vt:i4>1</vt:i4>
      </vt:variant>
    </vt:vector>
  </HeadingPairs>
  <TitlesOfParts>
    <vt:vector size="19" baseType="lpstr">
      <vt:lpstr>H0 - CCNH</vt:lpstr>
      <vt:lpstr>Nº Ref. 4</vt:lpstr>
      <vt:lpstr>Nº Ref. 5</vt:lpstr>
      <vt:lpstr>Nº Ref. 6</vt:lpstr>
      <vt:lpstr>Nº Ref. 7</vt:lpstr>
      <vt:lpstr>Nº Ref. 8</vt:lpstr>
      <vt:lpstr>Nº Ref. 9</vt:lpstr>
      <vt:lpstr>Nº Ref. 10</vt:lpstr>
      <vt:lpstr>Nº Ref. 11</vt:lpstr>
      <vt:lpstr>Nº Ref. 12</vt:lpstr>
      <vt:lpstr>Nº Ref. 13</vt:lpstr>
      <vt:lpstr>Nº Ref. 14</vt:lpstr>
      <vt:lpstr>Nº Ref. 15</vt:lpstr>
      <vt:lpstr>Nº Ref. 16</vt:lpstr>
      <vt:lpstr>Nº Ref. 17</vt:lpstr>
      <vt:lpstr>Nº Ref. 18</vt:lpstr>
      <vt:lpstr>Nº Ref. 19</vt:lpstr>
      <vt:lpstr>Nº Ref. 20</vt:lpstr>
      <vt:lpstr>'H0 - CCNH'!Area_de_impressao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UFABC</dc:creator>
  <cp:lastModifiedBy>Danyel Ansiliero</cp:lastModifiedBy>
  <cp:lastPrinted>2016-04-26T13:25:16Z</cp:lastPrinted>
  <dcterms:created xsi:type="dcterms:W3CDTF">2010-06-17T13:30:00Z</dcterms:created>
  <dcterms:modified xsi:type="dcterms:W3CDTF">2020-05-29T15:12:17Z</dcterms:modified>
</cp:coreProperties>
</file>