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tório A - Situação I" sheetId="1" r:id="rId1"/>
    <sheet name="Plan2" sheetId="2" r:id="rId2"/>
  </sheets>
  <definedNames/>
  <calcPr fullCalcOnLoad="1"/>
</workbook>
</file>

<file path=xl/sharedStrings.xml><?xml version="1.0" encoding="utf-8"?>
<sst xmlns="http://schemas.openxmlformats.org/spreadsheetml/2006/main" count="154" uniqueCount="130">
  <si>
    <t>Relatório A Situação I -  Atual</t>
  </si>
  <si>
    <t>O relatório representa a alocação consolidada dos docentes  em LGPs atual. Os dados expressam a alocação dos docentes em LGPs nos respectivos espaços do CCNH. Observar que existem alguns grupos de pesquisa já alocados no BLOCO L, pois não dependem de adequação da infra-estrutura para a migração (Ex. presenças de capelas de exaustão).</t>
  </si>
  <si>
    <t>Bloco</t>
  </si>
  <si>
    <t>Lab</t>
  </si>
  <si>
    <t>Coordenador 2018</t>
  </si>
  <si>
    <t xml:space="preserve">Docente alocados - Atualização </t>
  </si>
  <si>
    <t>Soma de Área x docente (m2)</t>
  </si>
  <si>
    <t>Observações</t>
  </si>
  <si>
    <t>A</t>
  </si>
  <si>
    <t>508-3</t>
  </si>
  <si>
    <t>José Antônio Souza</t>
  </si>
  <si>
    <t>Possibilidade de incorporação de sala lateral para condução de experimentos com ruídos; 10 estudantes</t>
  </si>
  <si>
    <t>Márcia Aparecida da Silva Spinacé</t>
  </si>
  <si>
    <t>508-3 Total</t>
  </si>
  <si>
    <t>LS19_B+LS24</t>
  </si>
  <si>
    <t>Herculano da Silva Martinho</t>
  </si>
  <si>
    <t>Alexsandre Figueiredo Lago</t>
  </si>
  <si>
    <t>problemas de desalinhamento frequente nas portas e trincas no chão; falta de refrigeração adequada para montagens ópticas; espaço muito limitado para recepcionar mesas ópticas (2x3 m2) em aquisição por projetos de pesquisa dos novos docentes; 25 estudantes</t>
  </si>
  <si>
    <t>Antonio Alvaro Ranha Neves</t>
  </si>
  <si>
    <t>Luciano Soares da Cruz</t>
  </si>
  <si>
    <t>Reinaldo Cavasso Filho</t>
  </si>
  <si>
    <t>Thiago Branquinho de Queiroz</t>
  </si>
  <si>
    <t>Breno Marques</t>
  </si>
  <si>
    <t>Rafael Rothganger de Paiva</t>
  </si>
  <si>
    <t>LS19_B+LS24 Total</t>
  </si>
  <si>
    <t>LS20_1</t>
  </si>
  <si>
    <t>Fornos Multiusuários</t>
  </si>
  <si>
    <t>Flávio Leandro de Souza</t>
  </si>
  <si>
    <t>sem coordenador definido</t>
  </si>
  <si>
    <t>Juliana Marchi</t>
  </si>
  <si>
    <t>Raquel Ribeiro</t>
  </si>
  <si>
    <t>Marcos Ávila</t>
  </si>
  <si>
    <t>Letície Ferreira</t>
  </si>
  <si>
    <t>Julian Andres Munevar Cagigas</t>
  </si>
  <si>
    <t>LS20_1 Total</t>
  </si>
  <si>
    <t>LS20_2</t>
  </si>
  <si>
    <t xml:space="preserve"> Laboratórios de Equipamentos Multi-Usuários do CCNH</t>
  </si>
  <si>
    <t>Marcella Pecora Milazzotto</t>
  </si>
  <si>
    <t>Marcelo Augusto Christoffolete</t>
  </si>
  <si>
    <t>Tiago Rodrigues</t>
  </si>
  <si>
    <t>LS20_2 Total</t>
  </si>
  <si>
    <t>B</t>
  </si>
  <si>
    <t>L1101</t>
  </si>
  <si>
    <t xml:space="preserve"> Marcelo Augusto Leigui de Oliveira</t>
  </si>
  <si>
    <t>Célio Adrega de Moura Júnior</t>
  </si>
  <si>
    <t>internet instável, ar condicionado instável</t>
  </si>
  <si>
    <t>Marcelo Augusto Leigui de Oliveira</t>
  </si>
  <si>
    <t>L1101 Total</t>
  </si>
  <si>
    <t>Mezanino - 2</t>
  </si>
  <si>
    <t>Eduardo de Moraes Gregores</t>
  </si>
  <si>
    <t>Pedro Galli Mercadante</t>
  </si>
  <si>
    <t>Mezanino - 2 Total</t>
  </si>
  <si>
    <t>L</t>
  </si>
  <si>
    <t>L201</t>
  </si>
  <si>
    <t>Vilson Tonin Zanchin</t>
  </si>
  <si>
    <t>*docente a ser contratado Gravitação</t>
  </si>
  <si>
    <t>Falta lousa maior; falta ramal; há infiltração de água quando chove; há vazamento na tubulação de ar condicionado; quedas de energia frequentes no final de semana</t>
  </si>
  <si>
    <t>Maximiliano Ujevic Tonino</t>
  </si>
  <si>
    <t>Ricardo Rocamora Paszko</t>
  </si>
  <si>
    <t>L201 Total</t>
  </si>
  <si>
    <t>7 estudantes</t>
  </si>
  <si>
    <t>L204</t>
  </si>
  <si>
    <t>Valery Schesnovich</t>
  </si>
  <si>
    <t>Marcos Tavares</t>
  </si>
  <si>
    <t>espaço amplo; falta ramal; PC não funcionam; 5 estudantes</t>
  </si>
  <si>
    <t xml:space="preserve">Michel Mendoza </t>
  </si>
  <si>
    <t>Marcelo Oliveira da Costa Pires</t>
  </si>
  <si>
    <t>L204 Total</t>
  </si>
  <si>
    <t>L207</t>
  </si>
  <si>
    <t>German Lugones</t>
  </si>
  <si>
    <t>Ever Aldo Arroyo Montero</t>
  </si>
  <si>
    <t>quedas de energia frequentes no final de semana; maçanetas caindo; faltam tomadas 20 A. 7 estudantes</t>
  </si>
  <si>
    <t>Germán Lugones</t>
  </si>
  <si>
    <t>Laura Paulucci Marinho</t>
  </si>
  <si>
    <t>Pieter Willem Westera</t>
  </si>
  <si>
    <t>L207 Total</t>
  </si>
  <si>
    <t>L208</t>
  </si>
  <si>
    <t>Gustavo Martini Dalpian</t>
  </si>
  <si>
    <t>cai com frequencia pedaços do teto; ferragem da viga à mostra; problemas de acesso à noite e final de semana. &gt; 15 estudantes</t>
  </si>
  <si>
    <t>Klaus Werner Capelle</t>
  </si>
  <si>
    <t>Luana Sucupira Pedroza</t>
  </si>
  <si>
    <t>Mauricio Domingues Coutinho Neto</t>
  </si>
  <si>
    <t>Paula Homem de Mello</t>
  </si>
  <si>
    <t>Rodrigo Maghdissian Cordeiro</t>
  </si>
  <si>
    <t>Ronei Miotto</t>
  </si>
  <si>
    <t>L208 Total</t>
  </si>
  <si>
    <t>L211</t>
  </si>
  <si>
    <t>Francisco Eugenio Mendonça da Silveira</t>
  </si>
  <si>
    <t>André Gustavo Scagliusi Landulfo</t>
  </si>
  <si>
    <t>falta ramal; quedas de energia frequentes no final de semana; 7 estudantes</t>
  </si>
  <si>
    <t>Eduardo Peres Novais de Sá</t>
  </si>
  <si>
    <t>L211 Total</t>
  </si>
  <si>
    <t>L213</t>
  </si>
  <si>
    <t>Alysson Fábio Ferrari</t>
  </si>
  <si>
    <t>Alex Gomes Dias</t>
  </si>
  <si>
    <t>falta computadores e o espaço foi entregue sem divisórias, apesar de constar no projeto original; 15 estudantes</t>
  </si>
  <si>
    <t>André Paniago Lessa</t>
  </si>
  <si>
    <t>José Kenichi Mizukoshi</t>
  </si>
  <si>
    <t>Chee Sheng Fong</t>
  </si>
  <si>
    <t>Marcos Sampaio</t>
  </si>
  <si>
    <t>L213 Total</t>
  </si>
  <si>
    <t>L214</t>
  </si>
  <si>
    <t>9 estudantes</t>
  </si>
  <si>
    <t>L214 Total</t>
  </si>
  <si>
    <t>L215</t>
  </si>
  <si>
    <t>Roberto Menezes Serra</t>
  </si>
  <si>
    <t>sem resposta ao pedido de visita</t>
  </si>
  <si>
    <t>Fernando Luis da Silva Semião</t>
  </si>
  <si>
    <t>L603</t>
  </si>
  <si>
    <t>Wanius José G. da Silva</t>
  </si>
  <si>
    <t>Felipe Chen Abrego</t>
  </si>
  <si>
    <t>capela não operacional, lampadas queimam com frequencia, porta com pouca segurança; 6 estudantes</t>
  </si>
  <si>
    <t>Wanius José Garcia da Silva</t>
  </si>
  <si>
    <t>L603 Total</t>
  </si>
  <si>
    <t>L609</t>
  </si>
  <si>
    <t>José Javier Sáez Acuña</t>
  </si>
  <si>
    <t>5 estudantes</t>
  </si>
  <si>
    <t>L609 Total</t>
  </si>
  <si>
    <t>L613</t>
  </si>
  <si>
    <t>Mauro Rogério Cosentino</t>
  </si>
  <si>
    <t>L613 Total</t>
  </si>
  <si>
    <t>L708</t>
  </si>
  <si>
    <t>Ana Melva Champi Farfán</t>
  </si>
  <si>
    <t xml:space="preserve">Lucas Almeida Miranda Barreto </t>
  </si>
  <si>
    <t>L708 Total</t>
  </si>
  <si>
    <t>L712</t>
  </si>
  <si>
    <t>Letície Mendonça Ferreira</t>
  </si>
  <si>
    <t>capela não operacional, lampadas queimam com frequencia, porta com pouca segurança</t>
  </si>
  <si>
    <t>Leticie Mendonça Ferreira</t>
  </si>
  <si>
    <t>L712 Total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</si>
</sst>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17">
    <font>
      <sz val="11"/>
      <color indexed="8"/>
      <name val="Calibri"/>
      <family val="2"/>
    </font>
    <font>
      <sz val="10"/>
      <name val="Arial"/>
      <family val="0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sz val="10"/>
      <color indexed="63"/>
      <name val="Calibri"/>
      <family val="2"/>
    </font>
    <font>
      <i/>
      <sz val="10"/>
      <color indexed="23"/>
      <name val="Calibri"/>
      <family val="2"/>
    </font>
    <font>
      <u val="single"/>
      <sz val="10"/>
      <color indexed="12"/>
      <name val="Calibri"/>
      <family val="2"/>
    </font>
    <font>
      <sz val="10"/>
      <color indexed="17"/>
      <name val="Calibri"/>
      <family val="2"/>
    </font>
    <font>
      <sz val="10"/>
      <color indexed="19"/>
      <name val="Calibri"/>
      <family val="2"/>
    </font>
    <font>
      <sz val="10"/>
      <color indexed="10"/>
      <name val="Calibri"/>
      <family val="2"/>
    </font>
    <font>
      <b/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b/>
      <sz val="14"/>
      <name val="Arial"/>
      <family val="2"/>
    </font>
    <font>
      <sz val="12"/>
      <name val="Arial"/>
      <family val="2"/>
    </font>
    <font>
      <sz val="10"/>
      <color indexed="8"/>
      <name val="Calibri"/>
      <family val="2"/>
    </font>
  </fonts>
  <fills count="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38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Fill="0" applyBorder="0" applyProtection="0">
      <alignment/>
    </xf>
    <xf numFmtId="164" fontId="3" fillId="0" borderId="0" applyNumberFormat="0" applyFill="0" applyBorder="0" applyProtection="0">
      <alignment/>
    </xf>
    <xf numFmtId="164" fontId="4" fillId="0" borderId="0" applyNumberFormat="0" applyFill="0" applyBorder="0" applyProtection="0">
      <alignment/>
    </xf>
    <xf numFmtId="164" fontId="0" fillId="0" borderId="0" applyNumberFormat="0" applyFill="0" applyBorder="0" applyProtection="0">
      <alignment/>
    </xf>
    <xf numFmtId="164" fontId="5" fillId="2" borderId="1" applyNumberFormat="0" applyProtection="0">
      <alignment/>
    </xf>
    <xf numFmtId="164" fontId="6" fillId="0" borderId="0" applyNumberFormat="0" applyFill="0" applyBorder="0" applyProtection="0">
      <alignment/>
    </xf>
    <xf numFmtId="164" fontId="7" fillId="0" borderId="0" applyNumberFormat="0" applyFill="0" applyBorder="0" applyProtection="0">
      <alignment/>
    </xf>
    <xf numFmtId="164" fontId="0" fillId="0" borderId="0" applyNumberFormat="0" applyFill="0" applyBorder="0" applyProtection="0">
      <alignment/>
    </xf>
    <xf numFmtId="164" fontId="8" fillId="3" borderId="0" applyNumberFormat="0" applyBorder="0" applyProtection="0">
      <alignment/>
    </xf>
    <xf numFmtId="164" fontId="9" fillId="2" borderId="0" applyNumberFormat="0" applyBorder="0" applyProtection="0">
      <alignment/>
    </xf>
    <xf numFmtId="164" fontId="10" fillId="4" borderId="0" applyNumberFormat="0" applyBorder="0" applyProtection="0">
      <alignment/>
    </xf>
    <xf numFmtId="164" fontId="10" fillId="0" borderId="0" applyNumberFormat="0" applyFill="0" applyBorder="0" applyProtection="0">
      <alignment/>
    </xf>
    <xf numFmtId="164" fontId="11" fillId="5" borderId="0" applyNumberFormat="0" applyBorder="0" applyProtection="0">
      <alignment/>
    </xf>
    <xf numFmtId="164" fontId="12" fillId="0" borderId="0" applyNumberFormat="0" applyFill="0" applyBorder="0" applyProtection="0">
      <alignment/>
    </xf>
    <xf numFmtId="164" fontId="13" fillId="6" borderId="0" applyNumberFormat="0" applyBorder="0" applyProtection="0">
      <alignment/>
    </xf>
    <xf numFmtId="164" fontId="13" fillId="7" borderId="0" applyNumberFormat="0" applyBorder="0" applyProtection="0">
      <alignment/>
    </xf>
    <xf numFmtId="164" fontId="12" fillId="8" borderId="0" applyNumberFormat="0" applyBorder="0" applyProtection="0">
      <alignment/>
    </xf>
    <xf numFmtId="164" fontId="0" fillId="0" borderId="0">
      <alignment/>
      <protection/>
    </xf>
  </cellStyleXfs>
  <cellXfs count="24">
    <xf numFmtId="164" fontId="0" fillId="0" borderId="0" xfId="0" applyAlignment="1">
      <alignment/>
    </xf>
    <xf numFmtId="164" fontId="0" fillId="0" borderId="0" xfId="0" applyFont="1" applyAlignment="1">
      <alignment horizontal="justify" vertical="center" wrapText="1"/>
    </xf>
    <xf numFmtId="164" fontId="14" fillId="0" borderId="0" xfId="0" applyFont="1" applyBorder="1" applyAlignment="1">
      <alignment horizontal="center" vertical="center"/>
    </xf>
    <xf numFmtId="164" fontId="15" fillId="0" borderId="0" xfId="0" applyFont="1" applyBorder="1" applyAlignment="1">
      <alignment horizontal="center" vertical="center" wrapText="1"/>
    </xf>
    <xf numFmtId="164" fontId="0" fillId="0" borderId="0" xfId="0" applyFont="1" applyAlignment="1">
      <alignment horizontal="center" vertical="center" wrapText="1"/>
    </xf>
    <xf numFmtId="164" fontId="0" fillId="0" borderId="2" xfId="0" applyFont="1" applyBorder="1" applyAlignment="1">
      <alignment/>
    </xf>
    <xf numFmtId="164" fontId="0" fillId="0" borderId="3" xfId="0" applyFont="1" applyBorder="1" applyAlignment="1">
      <alignment/>
    </xf>
    <xf numFmtId="165" fontId="0" fillId="0" borderId="3" xfId="0" applyNumberFormat="1" applyBorder="1" applyAlignment="1">
      <alignment/>
    </xf>
    <xf numFmtId="164" fontId="0" fillId="0" borderId="4" xfId="0" applyFont="1" applyBorder="1" applyAlignment="1">
      <alignment horizontal="justify" vertical="center" wrapText="1"/>
    </xf>
    <xf numFmtId="164" fontId="0" fillId="0" borderId="5" xfId="0" applyBorder="1" applyAlignment="1">
      <alignment/>
    </xf>
    <xf numFmtId="164" fontId="0" fillId="0" borderId="6" xfId="0" applyFont="1" applyBorder="1" applyAlignment="1">
      <alignment/>
    </xf>
    <xf numFmtId="164" fontId="0" fillId="0" borderId="7" xfId="0" applyBorder="1" applyAlignment="1">
      <alignment/>
    </xf>
    <xf numFmtId="165" fontId="0" fillId="0" borderId="7" xfId="0" applyNumberFormat="1" applyBorder="1" applyAlignment="1">
      <alignment/>
    </xf>
    <xf numFmtId="165" fontId="0" fillId="0" borderId="4" xfId="0" applyNumberFormat="1" applyBorder="1" applyAlignment="1">
      <alignment/>
    </xf>
    <xf numFmtId="164" fontId="0" fillId="0" borderId="8" xfId="0" applyFont="1" applyBorder="1" applyAlignment="1">
      <alignment horizontal="justify" vertical="center" wrapText="1"/>
    </xf>
    <xf numFmtId="165" fontId="0" fillId="0" borderId="9" xfId="0" applyNumberFormat="1" applyBorder="1" applyAlignment="1">
      <alignment/>
    </xf>
    <xf numFmtId="164" fontId="0" fillId="0" borderId="0" xfId="0" applyFont="1" applyAlignment="1">
      <alignment/>
    </xf>
    <xf numFmtId="165" fontId="0" fillId="0" borderId="10" xfId="0" applyNumberFormat="1" applyBorder="1" applyAlignment="1">
      <alignment/>
    </xf>
    <xf numFmtId="164" fontId="0" fillId="0" borderId="11" xfId="0" applyFont="1" applyBorder="1" applyAlignment="1">
      <alignment horizontal="justify" vertical="center" wrapText="1"/>
    </xf>
    <xf numFmtId="164" fontId="0" fillId="0" borderId="0" xfId="0" applyBorder="1" applyAlignment="1">
      <alignment/>
    </xf>
    <xf numFmtId="165" fontId="0" fillId="0" borderId="0" xfId="0" applyNumberFormat="1" applyAlignment="1">
      <alignment/>
    </xf>
    <xf numFmtId="164" fontId="16" fillId="0" borderId="3" xfId="0" applyFont="1" applyBorder="1" applyAlignment="1">
      <alignment/>
    </xf>
    <xf numFmtId="164" fontId="0" fillId="0" borderId="10" xfId="0" applyFont="1" applyBorder="1" applyAlignment="1">
      <alignment horizontal="justify" vertical="center" wrapText="1"/>
    </xf>
    <xf numFmtId="164" fontId="0" fillId="0" borderId="12" xfId="0" applyFont="1" applyBorder="1" applyAlignment="1">
      <alignment horizontal="justify" vertical="center" wrapText="1"/>
    </xf>
  </cellXfs>
  <cellStyles count="24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Hyperlink" xfId="26"/>
    <cellStyle name="Status" xfId="27"/>
    <cellStyle name="Good" xfId="28"/>
    <cellStyle name="Neutral" xfId="29"/>
    <cellStyle name="Bad" xfId="30"/>
    <cellStyle name="Warning" xfId="31"/>
    <cellStyle name="Error" xfId="32"/>
    <cellStyle name="Accent" xfId="33"/>
    <cellStyle name="Accent 1" xfId="34"/>
    <cellStyle name="Accent 2" xfId="35"/>
    <cellStyle name="Accent 3" xfId="36"/>
    <cellStyle name="Normal 2" xfId="3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G91"/>
  <sheetViews>
    <sheetView tabSelected="1" workbookViewId="0" topLeftCell="B52">
      <selection activeCell="D55" sqref="D54:D55"/>
    </sheetView>
  </sheetViews>
  <sheetFormatPr defaultColWidth="8.00390625" defaultRowHeight="15"/>
  <cols>
    <col min="1" max="1" width="5.140625" style="0" customWidth="1"/>
    <col min="2" max="2" width="14.8515625" style="0" customWidth="1"/>
    <col min="3" max="3" width="17.140625" style="0" customWidth="1"/>
    <col min="4" max="4" width="47.00390625" style="0" customWidth="1"/>
    <col min="5" max="5" width="38.00390625" style="0" customWidth="1"/>
    <col min="6" max="6" width="11.8515625" style="0" customWidth="1"/>
    <col min="7" max="7" width="37.140625" style="1" customWidth="1"/>
    <col min="8" max="16384" width="8.7109375" style="0" customWidth="1"/>
  </cols>
  <sheetData>
    <row r="1" spans="2:6" ht="21.75" customHeight="1">
      <c r="B1" s="2" t="s">
        <v>0</v>
      </c>
      <c r="C1" s="2"/>
      <c r="D1" s="2"/>
      <c r="E1" s="2"/>
      <c r="F1" s="2"/>
    </row>
    <row r="2" spans="2:6" ht="64.5" customHeight="1">
      <c r="B2" s="3" t="s">
        <v>1</v>
      </c>
      <c r="C2" s="3"/>
      <c r="D2" s="3"/>
      <c r="E2" s="3"/>
      <c r="F2" s="3"/>
    </row>
    <row r="4" spans="2:7" ht="46.5"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1" t="s">
        <v>7</v>
      </c>
    </row>
    <row r="5" spans="2:7" ht="13.5" customHeight="1">
      <c r="B5" t="s">
        <v>8</v>
      </c>
      <c r="C5" s="5" t="s">
        <v>9</v>
      </c>
      <c r="D5" s="6" t="s">
        <v>10</v>
      </c>
      <c r="E5" s="6" t="s">
        <v>10</v>
      </c>
      <c r="F5" s="7">
        <f>F7/2</f>
        <v>47.85</v>
      </c>
      <c r="G5" s="8" t="s">
        <v>11</v>
      </c>
    </row>
    <row r="6" spans="3:7" ht="13.5">
      <c r="C6" s="9"/>
      <c r="E6" t="s">
        <v>12</v>
      </c>
      <c r="F6" s="7">
        <f>F7/2</f>
        <v>47.85</v>
      </c>
      <c r="G6" s="8"/>
    </row>
    <row r="7" spans="3:7" ht="13.5">
      <c r="C7" s="10" t="s">
        <v>13</v>
      </c>
      <c r="D7" s="11"/>
      <c r="E7" s="11"/>
      <c r="F7" s="12">
        <v>95.7</v>
      </c>
      <c r="G7" s="8"/>
    </row>
    <row r="8" spans="3:7" ht="13.5" customHeight="1">
      <c r="C8" s="5" t="s">
        <v>14</v>
      </c>
      <c r="D8" s="6" t="s">
        <v>15</v>
      </c>
      <c r="E8" s="6" t="s">
        <v>16</v>
      </c>
      <c r="F8" s="13">
        <v>21</v>
      </c>
      <c r="G8" s="14" t="s">
        <v>17</v>
      </c>
    </row>
    <row r="9" spans="3:7" ht="13.5">
      <c r="C9" s="9"/>
      <c r="E9" t="s">
        <v>18</v>
      </c>
      <c r="F9" s="15">
        <v>21</v>
      </c>
      <c r="G9" s="14"/>
    </row>
    <row r="10" spans="3:7" ht="13.5">
      <c r="C10" s="9"/>
      <c r="E10" t="s">
        <v>15</v>
      </c>
      <c r="F10" s="15">
        <v>21</v>
      </c>
      <c r="G10" s="14"/>
    </row>
    <row r="11" spans="3:7" ht="13.5">
      <c r="C11" s="9"/>
      <c r="E11" t="s">
        <v>19</v>
      </c>
      <c r="F11" s="15">
        <v>21</v>
      </c>
      <c r="G11" s="14"/>
    </row>
    <row r="12" spans="3:7" ht="13.5">
      <c r="C12" s="9"/>
      <c r="E12" t="s">
        <v>20</v>
      </c>
      <c r="F12" s="15">
        <v>21</v>
      </c>
      <c r="G12" s="14"/>
    </row>
    <row r="13" spans="3:7" ht="13.5">
      <c r="C13" s="9"/>
      <c r="E13" t="s">
        <v>21</v>
      </c>
      <c r="F13" s="15">
        <v>21</v>
      </c>
      <c r="G13" s="14"/>
    </row>
    <row r="14" spans="3:7" ht="13.5">
      <c r="C14" s="9"/>
      <c r="E14" s="16" t="s">
        <v>22</v>
      </c>
      <c r="F14" s="15">
        <v>21</v>
      </c>
      <c r="G14" s="14"/>
    </row>
    <row r="15" spans="3:7" ht="13.5">
      <c r="C15" s="9"/>
      <c r="E15" s="16" t="s">
        <v>23</v>
      </c>
      <c r="F15" s="15">
        <v>21</v>
      </c>
      <c r="G15" s="14"/>
    </row>
    <row r="16" spans="3:7" ht="13.5">
      <c r="C16" s="10" t="s">
        <v>24</v>
      </c>
      <c r="D16" s="11"/>
      <c r="E16" s="11"/>
      <c r="F16" s="17">
        <f>71.47+96</f>
        <v>167.47</v>
      </c>
      <c r="G16" s="14"/>
    </row>
    <row r="17" spans="3:7" ht="13.5" customHeight="1">
      <c r="C17" s="5" t="s">
        <v>25</v>
      </c>
      <c r="D17" s="6" t="s">
        <v>26</v>
      </c>
      <c r="E17" s="6" t="s">
        <v>27</v>
      </c>
      <c r="F17" s="13">
        <f>28/7</f>
        <v>4</v>
      </c>
      <c r="G17" s="18" t="s">
        <v>28</v>
      </c>
    </row>
    <row r="18" spans="3:7" ht="13.5">
      <c r="C18" s="9"/>
      <c r="E18" t="s">
        <v>29</v>
      </c>
      <c r="F18" s="15">
        <v>4</v>
      </c>
      <c r="G18" s="18"/>
    </row>
    <row r="19" spans="3:7" ht="13.5">
      <c r="C19" s="9"/>
      <c r="E19" t="s">
        <v>30</v>
      </c>
      <c r="F19" s="15">
        <v>4</v>
      </c>
      <c r="G19" s="18"/>
    </row>
    <row r="20" spans="3:7" ht="13.5">
      <c r="C20" s="9"/>
      <c r="E20" t="s">
        <v>31</v>
      </c>
      <c r="F20" s="15">
        <v>4</v>
      </c>
      <c r="G20" s="18"/>
    </row>
    <row r="21" spans="3:7" ht="13.5">
      <c r="C21" s="9"/>
      <c r="E21" t="s">
        <v>32</v>
      </c>
      <c r="F21" s="15">
        <v>4</v>
      </c>
      <c r="G21" s="18"/>
    </row>
    <row r="22" spans="3:7" ht="13.5">
      <c r="C22" s="9"/>
      <c r="E22" t="s">
        <v>10</v>
      </c>
      <c r="F22" s="15">
        <v>4</v>
      </c>
      <c r="G22" s="18"/>
    </row>
    <row r="23" spans="3:7" ht="13.5">
      <c r="C23" s="9"/>
      <c r="E23" t="s">
        <v>33</v>
      </c>
      <c r="F23" s="15">
        <v>4</v>
      </c>
      <c r="G23" s="18"/>
    </row>
    <row r="24" spans="3:7" ht="13.5">
      <c r="C24" s="9"/>
      <c r="D24" s="19"/>
      <c r="E24" s="19"/>
      <c r="F24" s="15"/>
      <c r="G24" s="18"/>
    </row>
    <row r="25" spans="3:7" ht="13.5">
      <c r="C25" s="10" t="s">
        <v>34</v>
      </c>
      <c r="D25" s="11"/>
      <c r="E25" s="11"/>
      <c r="F25" s="17">
        <v>27.73</v>
      </c>
      <c r="G25" s="18"/>
    </row>
    <row r="26" spans="3:7" ht="13.5" customHeight="1">
      <c r="C26" s="5" t="s">
        <v>35</v>
      </c>
      <c r="D26" s="6" t="s">
        <v>36</v>
      </c>
      <c r="E26" t="s">
        <v>37</v>
      </c>
      <c r="F26" s="13">
        <f>37/3</f>
        <v>12.333333333333334</v>
      </c>
      <c r="G26" s="18" t="s">
        <v>28</v>
      </c>
    </row>
    <row r="27" spans="3:7" ht="13.5">
      <c r="C27" s="9"/>
      <c r="E27" t="s">
        <v>38</v>
      </c>
      <c r="F27" s="15">
        <v>12</v>
      </c>
      <c r="G27" s="18"/>
    </row>
    <row r="28" spans="3:7" ht="13.5">
      <c r="C28" s="9"/>
      <c r="E28" t="s">
        <v>39</v>
      </c>
      <c r="F28" s="15">
        <v>12</v>
      </c>
      <c r="G28" s="18"/>
    </row>
    <row r="29" spans="3:7" ht="13.5">
      <c r="C29" s="10" t="s">
        <v>40</v>
      </c>
      <c r="D29" s="11"/>
      <c r="E29" s="11"/>
      <c r="F29" s="17">
        <v>37.02</v>
      </c>
      <c r="G29" s="18"/>
    </row>
    <row r="30" spans="2:7" ht="13.5" customHeight="1">
      <c r="B30" t="s">
        <v>41</v>
      </c>
      <c r="C30" s="5" t="s">
        <v>42</v>
      </c>
      <c r="D30" s="6" t="s">
        <v>43</v>
      </c>
      <c r="E30" s="6" t="s">
        <v>44</v>
      </c>
      <c r="F30" s="7">
        <v>11</v>
      </c>
      <c r="G30" s="8" t="s">
        <v>45</v>
      </c>
    </row>
    <row r="31" spans="3:7" ht="13.5">
      <c r="C31" s="9"/>
      <c r="E31" t="s">
        <v>46</v>
      </c>
      <c r="F31" s="20">
        <v>11</v>
      </c>
      <c r="G31" s="8"/>
    </row>
    <row r="32" spans="3:7" ht="13.5">
      <c r="C32" s="10" t="s">
        <v>47</v>
      </c>
      <c r="D32" s="11"/>
      <c r="E32" s="11"/>
      <c r="F32" s="12">
        <v>22</v>
      </c>
      <c r="G32" s="8"/>
    </row>
    <row r="33" spans="3:7" ht="13.5">
      <c r="C33" s="5" t="s">
        <v>48</v>
      </c>
      <c r="D33" s="6" t="s">
        <v>49</v>
      </c>
      <c r="E33" s="6" t="s">
        <v>49</v>
      </c>
      <c r="F33" s="7">
        <v>13</v>
      </c>
      <c r="G33" s="8"/>
    </row>
    <row r="34" spans="3:7" ht="13.5">
      <c r="C34" s="9"/>
      <c r="E34" t="s">
        <v>50</v>
      </c>
      <c r="F34" s="20">
        <v>13</v>
      </c>
      <c r="G34" s="8"/>
    </row>
    <row r="35" spans="3:7" ht="13.5">
      <c r="C35" s="10" t="s">
        <v>51</v>
      </c>
      <c r="D35" s="11"/>
      <c r="E35" s="11"/>
      <c r="F35" s="12">
        <v>26</v>
      </c>
      <c r="G35" s="8"/>
    </row>
    <row r="36" spans="2:7" ht="13.5" customHeight="1">
      <c r="B36" t="s">
        <v>52</v>
      </c>
      <c r="C36" s="5" t="s">
        <v>53</v>
      </c>
      <c r="D36" s="6" t="s">
        <v>54</v>
      </c>
      <c r="E36" s="21" t="s">
        <v>55</v>
      </c>
      <c r="F36" s="7">
        <v>12.08</v>
      </c>
      <c r="G36" s="8" t="s">
        <v>56</v>
      </c>
    </row>
    <row r="37" spans="3:7" ht="13.5">
      <c r="C37" s="9"/>
      <c r="E37" t="s">
        <v>57</v>
      </c>
      <c r="F37" s="20">
        <v>12.08</v>
      </c>
      <c r="G37" s="8"/>
    </row>
    <row r="38" spans="3:7" ht="13.5">
      <c r="C38" s="9"/>
      <c r="E38" t="s">
        <v>58</v>
      </c>
      <c r="F38" s="20">
        <v>12.08</v>
      </c>
      <c r="G38" s="8"/>
    </row>
    <row r="39" spans="3:7" ht="13.5">
      <c r="C39" s="9"/>
      <c r="E39" t="s">
        <v>54</v>
      </c>
      <c r="F39" s="20">
        <v>12.08</v>
      </c>
      <c r="G39" s="8"/>
    </row>
    <row r="40" spans="3:7" ht="13.5">
      <c r="C40" s="10" t="s">
        <v>59</v>
      </c>
      <c r="D40" s="11"/>
      <c r="E40" s="11"/>
      <c r="F40" s="12">
        <v>48.32</v>
      </c>
      <c r="G40" s="22" t="s">
        <v>60</v>
      </c>
    </row>
    <row r="41" spans="3:7" ht="13.5" customHeight="1">
      <c r="C41" s="5" t="s">
        <v>61</v>
      </c>
      <c r="D41" s="6" t="s">
        <v>62</v>
      </c>
      <c r="E41" s="6" t="s">
        <v>63</v>
      </c>
      <c r="F41" s="7">
        <v>17</v>
      </c>
      <c r="G41" s="18" t="s">
        <v>64</v>
      </c>
    </row>
    <row r="42" spans="3:7" ht="13.5">
      <c r="C42" s="9"/>
      <c r="E42" t="s">
        <v>65</v>
      </c>
      <c r="F42" s="7">
        <v>17</v>
      </c>
      <c r="G42" s="18"/>
    </row>
    <row r="43" spans="3:7" ht="13.5">
      <c r="C43" s="9"/>
      <c r="E43" t="s">
        <v>62</v>
      </c>
      <c r="F43" s="7">
        <v>17</v>
      </c>
      <c r="G43" s="18"/>
    </row>
    <row r="44" spans="3:7" ht="13.5">
      <c r="C44" s="9"/>
      <c r="E44" t="s">
        <v>66</v>
      </c>
      <c r="F44" s="7">
        <v>17</v>
      </c>
      <c r="G44" s="18"/>
    </row>
    <row r="45" spans="3:7" ht="13.5">
      <c r="C45" s="10" t="s">
        <v>67</v>
      </c>
      <c r="D45" s="11"/>
      <c r="E45" s="11"/>
      <c r="F45" s="12">
        <v>66.74</v>
      </c>
      <c r="G45" s="18"/>
    </row>
    <row r="46" spans="3:7" ht="13.5" customHeight="1">
      <c r="C46" s="5" t="s">
        <v>68</v>
      </c>
      <c r="D46" s="6" t="s">
        <v>69</v>
      </c>
      <c r="E46" s="6" t="s">
        <v>70</v>
      </c>
      <c r="F46" s="7">
        <v>15.1</v>
      </c>
      <c r="G46" s="14" t="s">
        <v>71</v>
      </c>
    </row>
    <row r="47" spans="3:7" ht="13.5">
      <c r="C47" s="9"/>
      <c r="E47" t="s">
        <v>72</v>
      </c>
      <c r="F47" s="20">
        <v>15.1</v>
      </c>
      <c r="G47" s="14"/>
    </row>
    <row r="48" spans="3:7" ht="13.5">
      <c r="C48" s="9"/>
      <c r="E48" t="s">
        <v>73</v>
      </c>
      <c r="F48" s="20">
        <v>15.1</v>
      </c>
      <c r="G48" s="14"/>
    </row>
    <row r="49" spans="3:7" ht="13.5">
      <c r="C49" s="9"/>
      <c r="E49" t="s">
        <v>74</v>
      </c>
      <c r="F49" s="20">
        <v>15.1</v>
      </c>
      <c r="G49" s="14"/>
    </row>
    <row r="50" spans="3:7" ht="13.5">
      <c r="C50" s="10" t="s">
        <v>75</v>
      </c>
      <c r="D50" s="11"/>
      <c r="E50" s="11"/>
      <c r="F50" s="12">
        <v>60.4</v>
      </c>
      <c r="G50" s="14"/>
    </row>
    <row r="51" spans="3:7" ht="13.5" customHeight="1">
      <c r="C51" s="5" t="s">
        <v>76</v>
      </c>
      <c r="D51" s="6" t="s">
        <v>77</v>
      </c>
      <c r="E51" s="6" t="s">
        <v>77</v>
      </c>
      <c r="F51" s="7">
        <v>8.46857142857143</v>
      </c>
      <c r="G51" s="8" t="s">
        <v>78</v>
      </c>
    </row>
    <row r="52" spans="3:7" ht="13.5">
      <c r="C52" s="9"/>
      <c r="E52" t="s">
        <v>79</v>
      </c>
      <c r="F52" s="20">
        <v>8.46857142857143</v>
      </c>
      <c r="G52" s="8"/>
    </row>
    <row r="53" spans="3:7" ht="13.5">
      <c r="C53" s="9"/>
      <c r="E53" t="s">
        <v>80</v>
      </c>
      <c r="F53" s="20">
        <v>8.46857142857143</v>
      </c>
      <c r="G53" s="8"/>
    </row>
    <row r="54" spans="3:7" ht="13.5">
      <c r="C54" s="9"/>
      <c r="E54" t="s">
        <v>81</v>
      </c>
      <c r="F54" s="20">
        <v>8.46857142857143</v>
      </c>
      <c r="G54" s="8"/>
    </row>
    <row r="55" spans="3:7" ht="13.5">
      <c r="C55" s="9"/>
      <c r="E55" t="s">
        <v>82</v>
      </c>
      <c r="F55" s="20">
        <v>8.46857142857143</v>
      </c>
      <c r="G55" s="8"/>
    </row>
    <row r="56" spans="3:7" ht="13.5">
      <c r="C56" s="9"/>
      <c r="E56" t="s">
        <v>83</v>
      </c>
      <c r="F56" s="20">
        <v>8.46857142857143</v>
      </c>
      <c r="G56" s="8"/>
    </row>
    <row r="57" spans="3:7" ht="13.5">
      <c r="C57" s="9"/>
      <c r="E57" t="s">
        <v>84</v>
      </c>
      <c r="F57" s="20">
        <v>8.46857142857143</v>
      </c>
      <c r="G57" s="8"/>
    </row>
    <row r="58" spans="3:7" ht="13.5">
      <c r="C58" s="10" t="s">
        <v>85</v>
      </c>
      <c r="D58" s="11"/>
      <c r="E58" s="11"/>
      <c r="F58" s="12">
        <v>59.28</v>
      </c>
      <c r="G58" s="8"/>
    </row>
    <row r="59" spans="3:7" ht="13.5" customHeight="1">
      <c r="C59" s="5" t="s">
        <v>86</v>
      </c>
      <c r="D59" s="6" t="s">
        <v>87</v>
      </c>
      <c r="E59" s="6" t="s">
        <v>88</v>
      </c>
      <c r="F59" s="7">
        <v>20.1333333333333</v>
      </c>
      <c r="G59" s="14" t="s">
        <v>89</v>
      </c>
    </row>
    <row r="60" spans="3:7" ht="13.5">
      <c r="C60" s="9"/>
      <c r="E60" t="s">
        <v>90</v>
      </c>
      <c r="F60" s="20">
        <v>20.1333333333333</v>
      </c>
      <c r="G60" s="14"/>
    </row>
    <row r="61" spans="3:7" ht="13.5">
      <c r="C61" s="9"/>
      <c r="E61" t="s">
        <v>87</v>
      </c>
      <c r="F61" s="20">
        <v>20.1333333333333</v>
      </c>
      <c r="G61" s="14"/>
    </row>
    <row r="62" spans="3:7" ht="13.5">
      <c r="C62" s="10" t="s">
        <v>91</v>
      </c>
      <c r="D62" s="11"/>
      <c r="E62" s="11"/>
      <c r="F62" s="12">
        <v>60.4</v>
      </c>
      <c r="G62" s="14"/>
    </row>
    <row r="63" spans="3:7" ht="13.5" customHeight="1">
      <c r="C63" s="5" t="s">
        <v>92</v>
      </c>
      <c r="D63" s="6" t="s">
        <v>93</v>
      </c>
      <c r="E63" s="6" t="s">
        <v>94</v>
      </c>
      <c r="F63" s="7">
        <f>73/6</f>
        <v>12.166666666666666</v>
      </c>
      <c r="G63" s="23" t="s">
        <v>95</v>
      </c>
    </row>
    <row r="64" spans="3:7" ht="13.5">
      <c r="C64" s="9"/>
      <c r="E64" t="s">
        <v>93</v>
      </c>
      <c r="F64" s="20">
        <v>12</v>
      </c>
      <c r="G64" s="23"/>
    </row>
    <row r="65" spans="3:7" ht="13.5">
      <c r="C65" s="9"/>
      <c r="E65" t="s">
        <v>96</v>
      </c>
      <c r="F65" s="20">
        <v>12</v>
      </c>
      <c r="G65" s="23"/>
    </row>
    <row r="66" spans="3:7" ht="13.5">
      <c r="C66" s="9"/>
      <c r="E66" t="s">
        <v>97</v>
      </c>
      <c r="F66" s="20">
        <v>12</v>
      </c>
      <c r="G66" s="23"/>
    </row>
    <row r="67" spans="3:7" ht="13.5">
      <c r="C67" s="9"/>
      <c r="E67" s="16" t="s">
        <v>98</v>
      </c>
      <c r="F67" s="20">
        <v>12</v>
      </c>
      <c r="G67" s="23"/>
    </row>
    <row r="68" spans="3:7" ht="13.5">
      <c r="C68" s="9"/>
      <c r="E68" s="16" t="s">
        <v>99</v>
      </c>
      <c r="F68" s="20">
        <v>12</v>
      </c>
      <c r="G68" s="23"/>
    </row>
    <row r="69" spans="3:7" ht="13.5">
      <c r="C69" s="10" t="s">
        <v>100</v>
      </c>
      <c r="D69" s="11"/>
      <c r="E69" s="11"/>
      <c r="F69" s="12">
        <v>72.96</v>
      </c>
      <c r="G69" s="23"/>
    </row>
    <row r="70" spans="3:7" ht="13.5" customHeight="1">
      <c r="C70" s="5" t="s">
        <v>101</v>
      </c>
      <c r="D70" s="6" t="s">
        <v>44</v>
      </c>
      <c r="E70" s="6" t="s">
        <v>44</v>
      </c>
      <c r="F70" s="7">
        <v>18.345</v>
      </c>
      <c r="G70" s="8" t="s">
        <v>102</v>
      </c>
    </row>
    <row r="71" spans="3:7" ht="13.5">
      <c r="C71" s="9"/>
      <c r="E71" t="s">
        <v>49</v>
      </c>
      <c r="F71" s="20">
        <v>18.345</v>
      </c>
      <c r="G71" s="8"/>
    </row>
    <row r="72" spans="3:7" ht="13.5">
      <c r="C72" s="9"/>
      <c r="E72" t="s">
        <v>46</v>
      </c>
      <c r="F72" s="20">
        <v>18.345</v>
      </c>
      <c r="G72" s="8"/>
    </row>
    <row r="73" spans="3:7" ht="13.5">
      <c r="C73" s="9"/>
      <c r="E73" t="s">
        <v>50</v>
      </c>
      <c r="F73" s="20">
        <v>18.345</v>
      </c>
      <c r="G73" s="8"/>
    </row>
    <row r="74" spans="3:7" ht="13.5">
      <c r="C74" s="10" t="s">
        <v>103</v>
      </c>
      <c r="D74" s="11"/>
      <c r="E74" s="11"/>
      <c r="F74" s="12">
        <v>73.38</v>
      </c>
      <c r="G74" s="8"/>
    </row>
    <row r="75" spans="3:7" ht="13.5" customHeight="1">
      <c r="C75" s="5" t="s">
        <v>104</v>
      </c>
      <c r="D75" s="6" t="s">
        <v>105</v>
      </c>
      <c r="E75" s="6" t="s">
        <v>88</v>
      </c>
      <c r="F75" s="7">
        <v>24.4233333333333</v>
      </c>
      <c r="G75" s="8" t="s">
        <v>106</v>
      </c>
    </row>
    <row r="76" spans="3:7" ht="13.5">
      <c r="C76" s="9"/>
      <c r="E76" t="s">
        <v>107</v>
      </c>
      <c r="F76" s="20">
        <v>24.4233333333333</v>
      </c>
      <c r="G76" s="8"/>
    </row>
    <row r="77" spans="3:7" ht="13.5">
      <c r="C77" s="10"/>
      <c r="D77" s="11"/>
      <c r="E77" s="11" t="s">
        <v>105</v>
      </c>
      <c r="F77" s="12">
        <v>24.4233333333333</v>
      </c>
      <c r="G77" s="8"/>
    </row>
    <row r="78" spans="3:7" ht="13.5" customHeight="1">
      <c r="C78" s="5" t="s">
        <v>108</v>
      </c>
      <c r="D78" s="6" t="s">
        <v>109</v>
      </c>
      <c r="E78" s="6" t="s">
        <v>110</v>
      </c>
      <c r="F78" s="7">
        <v>29.435</v>
      </c>
      <c r="G78" s="8" t="s">
        <v>111</v>
      </c>
    </row>
    <row r="79" spans="3:7" ht="13.5">
      <c r="C79" s="9"/>
      <c r="E79" t="s">
        <v>112</v>
      </c>
      <c r="F79" s="20">
        <v>29.435</v>
      </c>
      <c r="G79" s="8"/>
    </row>
    <row r="80" spans="3:7" ht="13.5">
      <c r="C80" s="10" t="s">
        <v>113</v>
      </c>
      <c r="D80" s="11"/>
      <c r="E80" s="11"/>
      <c r="F80" s="12">
        <v>58.87</v>
      </c>
      <c r="G80" s="8"/>
    </row>
    <row r="81" spans="3:7" ht="13.5" customHeight="1">
      <c r="C81" s="5" t="s">
        <v>114</v>
      </c>
      <c r="D81" s="6" t="s">
        <v>115</v>
      </c>
      <c r="E81" s="6" t="s">
        <v>27</v>
      </c>
      <c r="F81" s="7">
        <v>29.435</v>
      </c>
      <c r="G81" s="8" t="s">
        <v>116</v>
      </c>
    </row>
    <row r="82" spans="3:7" ht="13.5">
      <c r="C82" s="9"/>
      <c r="E82" t="s">
        <v>115</v>
      </c>
      <c r="F82" s="20">
        <v>29.435</v>
      </c>
      <c r="G82" s="8"/>
    </row>
    <row r="83" spans="3:7" ht="13.5">
      <c r="C83" s="10" t="s">
        <v>117</v>
      </c>
      <c r="D83" s="11"/>
      <c r="E83" s="11"/>
      <c r="F83" s="12">
        <v>58.87</v>
      </c>
      <c r="G83" s="8"/>
    </row>
    <row r="84" spans="3:7" ht="13.5" customHeight="1">
      <c r="C84" s="5" t="s">
        <v>118</v>
      </c>
      <c r="D84" s="6" t="s">
        <v>119</v>
      </c>
      <c r="E84" s="6" t="s">
        <v>119</v>
      </c>
      <c r="F84" s="7">
        <v>61.53</v>
      </c>
      <c r="G84" s="8" t="s">
        <v>116</v>
      </c>
    </row>
    <row r="85" spans="3:7" ht="13.5">
      <c r="C85" s="10" t="s">
        <v>120</v>
      </c>
      <c r="D85" s="11"/>
      <c r="E85" s="11"/>
      <c r="F85" s="12">
        <v>61.53</v>
      </c>
      <c r="G85" s="8"/>
    </row>
    <row r="86" spans="3:7" ht="13.5" customHeight="1">
      <c r="C86" s="5" t="s">
        <v>121</v>
      </c>
      <c r="D86" s="6" t="s">
        <v>122</v>
      </c>
      <c r="E86" s="6" t="s">
        <v>122</v>
      </c>
      <c r="F86" s="7">
        <v>27.685</v>
      </c>
      <c r="G86" s="8" t="s">
        <v>106</v>
      </c>
    </row>
    <row r="87" spans="3:7" ht="13.5">
      <c r="C87" s="9"/>
      <c r="E87" t="s">
        <v>123</v>
      </c>
      <c r="F87" s="20">
        <v>27.685</v>
      </c>
      <c r="G87" s="8"/>
    </row>
    <row r="88" spans="3:7" ht="13.5">
      <c r="C88" s="10" t="s">
        <v>124</v>
      </c>
      <c r="D88" s="11"/>
      <c r="E88" s="11"/>
      <c r="F88" s="12">
        <v>55.37</v>
      </c>
      <c r="G88" s="8"/>
    </row>
    <row r="89" spans="3:7" ht="13.5" customHeight="1">
      <c r="C89" s="5" t="s">
        <v>125</v>
      </c>
      <c r="D89" s="6" t="s">
        <v>126</v>
      </c>
      <c r="E89" s="6" t="s">
        <v>29</v>
      </c>
      <c r="F89" s="7">
        <v>32.31</v>
      </c>
      <c r="G89" s="14" t="s">
        <v>127</v>
      </c>
    </row>
    <row r="90" spans="3:7" ht="13.5">
      <c r="C90" s="9"/>
      <c r="E90" t="s">
        <v>128</v>
      </c>
      <c r="F90" s="20">
        <v>32.31</v>
      </c>
      <c r="G90" s="14"/>
    </row>
    <row r="91" spans="3:7" ht="13.5">
      <c r="C91" s="10" t="s">
        <v>129</v>
      </c>
      <c r="D91" s="11"/>
      <c r="E91" s="11"/>
      <c r="F91" s="12">
        <v>64.62</v>
      </c>
      <c r="G91" s="14"/>
    </row>
  </sheetData>
  <sheetProtection selectLockedCells="1" selectUnlockedCells="1"/>
  <mergeCells count="21">
    <mergeCell ref="B1:F1"/>
    <mergeCell ref="B2:F2"/>
    <mergeCell ref="G5:G7"/>
    <mergeCell ref="G8:G16"/>
    <mergeCell ref="G17:G25"/>
    <mergeCell ref="G26:G29"/>
    <mergeCell ref="G30:G32"/>
    <mergeCell ref="G33:G35"/>
    <mergeCell ref="G36:G39"/>
    <mergeCell ref="G41:G45"/>
    <mergeCell ref="G46:G50"/>
    <mergeCell ref="G51:G58"/>
    <mergeCell ref="G59:G62"/>
    <mergeCell ref="G63:G69"/>
    <mergeCell ref="G70:G74"/>
    <mergeCell ref="G75:G77"/>
    <mergeCell ref="G78:G80"/>
    <mergeCell ref="G81:G83"/>
    <mergeCell ref="G84:G85"/>
    <mergeCell ref="G86:G88"/>
    <mergeCell ref="G89:G91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D54:D55 A1"/>
    </sheetView>
  </sheetViews>
  <sheetFormatPr defaultColWidth="8.00390625" defaultRowHeight="15"/>
  <cols>
    <col min="1" max="16384" width="8.7109375" style="0" customWidth="1"/>
  </cols>
  <sheetData>
    <row r="73" ht="13.5"/>
    <row r="74" ht="13.5"/>
  </sheetData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287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Alberto</dc:creator>
  <cp:keywords/>
  <dc:description/>
  <cp:lastModifiedBy/>
  <cp:lastPrinted>2019-05-21T16:48:43Z</cp:lastPrinted>
  <dcterms:created xsi:type="dcterms:W3CDTF">2019-05-17T16:31:15Z</dcterms:created>
  <dcterms:modified xsi:type="dcterms:W3CDTF">2019-07-30T21:16:02Z</dcterms:modified>
  <cp:category/>
  <cp:version/>
  <cp:contentType/>
  <cp:contentStatus/>
  <cp:revision>20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